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Instrument index" sheetId="2" state="visible" r:id="rId4"/>
    <sheet name="Equipment list" sheetId="3" state="visible" r:id="rId5"/>
    <sheet name="Legend" sheetId="4" state="visible" r:id="rId6"/>
  </sheets>
  <definedNames>
    <definedName function="false" hidden="false" localSheetId="2" name="_xlnm.Print_Titles" vbProcedure="false">'Equipment list'!$5:$5</definedName>
    <definedName function="false" hidden="true" localSheetId="2" name="_xlnm._FilterDatabase" vbProcedure="false">'Equipment list'!$A$5:$I$29</definedName>
    <definedName function="false" hidden="false" localSheetId="1" name="_xlnm.Print_Titles" vbProcedure="false">'Instrument index'!$5:$5</definedName>
    <definedName function="false" hidden="true" localSheetId="1" name="_xlnm._FilterDatabase" vbProcedure="false">'Instrument index'!$A$5:$M$47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<sst xmlns="http://schemas.openxmlformats.org/spreadsheetml/2006/main" count="772" uniqueCount="412">
  <si>
    <t xml:space="preserve">Waterloo Road Pump Station</t>
  </si>
  <si>
    <t xml:space="preserve">Instrument index and equipment list</t>
  </si>
  <si>
    <t xml:space="preserve">Document number</t>
  </si>
  <si>
    <t xml:space="preserve">WRPS-INS-001</t>
  </si>
  <si>
    <t xml:space="preserve">Revision</t>
  </si>
  <si>
    <t xml:space="preserve">A</t>
  </si>
  <si>
    <t xml:space="preserve">Date</t>
  </si>
  <si>
    <t xml:space="preserve">11 August 2026</t>
  </si>
  <si>
    <t xml:space="preserve">Status</t>
  </si>
  <si>
    <t xml:space="preserve">Issued for demonstration</t>
  </si>
  <si>
    <t xml:space="preserve">Prepared by</t>
  </si>
  <si>
    <t xml:space="preserve">C. Huang</t>
  </si>
  <si>
    <t xml:space="preserve">Checked by</t>
  </si>
  <si>
    <t xml:space="preserve">-</t>
  </si>
  <si>
    <t xml:space="preserve">Approved by</t>
  </si>
  <si>
    <t xml:space="preserve">Parent documents</t>
  </si>
  <si>
    <t xml:space="preserve">WRPS-PRO-001 Process Basis of Design; WRPS-DRG-001 P&amp;ID</t>
  </si>
  <si>
    <t xml:space="preserve">Child documents</t>
  </si>
  <si>
    <t xml:space="preserve">WRPS-CTL-002 Functional Design Specification (to be issued)</t>
  </si>
  <si>
    <t xml:space="preserve">Revision history</t>
  </si>
  <si>
    <t xml:space="preserve">Rev</t>
  </si>
  <si>
    <t xml:space="preserve">Description</t>
  </si>
  <si>
    <t xml:space="preserve">Prepared</t>
  </si>
  <si>
    <t xml:space="preserve">Checked</t>
  </si>
  <si>
    <t xml:space="preserve">Approved</t>
  </si>
  <si>
    <t xml:space="preserve">11 Aug 2026</t>
  </si>
  <si>
    <t xml:space="preserve">First issue - demonstration environment</t>
  </si>
  <si>
    <t xml:space="preserve">Summary - live counts from the sheets in this workbook</t>
  </si>
  <si>
    <t xml:space="preserve">Instrument tags</t>
  </si>
  <si>
    <t xml:space="preserve">Equipment tags</t>
  </si>
  <si>
    <t xml:space="preserve">Analogue inputs (AI)</t>
  </si>
  <si>
    <t xml:space="preserve">Digital inputs (DI)</t>
  </si>
  <si>
    <t xml:space="preserve">Serial / network points</t>
  </si>
  <si>
    <t xml:space="preserve">Local indication only (no I/O)</t>
  </si>
  <si>
    <t xml:space="preserve">Counts update automatically when rows are added or removed. I/O counts exclude spare capacity; refer to the Legend sheet for the spare I/O allowance to be applied when sizing PLC cards.</t>
  </si>
  <si>
    <t xml:space="preserve">Instrument index</t>
  </si>
  <si>
    <t xml:space="preserve">WRPS-INS-001  Rev A  -  11 August 2026  -  Issued for demonstration</t>
  </si>
  <si>
    <t xml:space="preserve">Tag</t>
  </si>
  <si>
    <t xml:space="preserve">Loop</t>
  </si>
  <si>
    <t xml:space="preserve">Service description</t>
  </si>
  <si>
    <t xml:space="preserve">Instrument type</t>
  </si>
  <si>
    <t xml:space="preserve">Location</t>
  </si>
  <si>
    <t xml:space="preserve">P&amp;ID ref</t>
  </si>
  <si>
    <t xml:space="preserve">Process range</t>
  </si>
  <si>
    <t xml:space="preserve">Alarm / trip setpoint</t>
  </si>
  <si>
    <t xml:space="preserve">Signal</t>
  </si>
  <si>
    <t xml:space="preserve">I/O type</t>
  </si>
  <si>
    <t xml:space="preserve">Power</t>
  </si>
  <si>
    <t xml:space="preserve">Manufacturer / model</t>
  </si>
  <si>
    <t xml:space="preserve">Notes</t>
  </si>
  <si>
    <t xml:space="preserve">Wet well WW-101 and overflow structure</t>
  </si>
  <si>
    <t xml:space="preserve">LIT-101</t>
  </si>
  <si>
    <t xml:space="preserve">101</t>
  </si>
  <si>
    <t xml:space="preserve">Wet well level</t>
  </si>
  <si>
    <t xml:space="preserve">Radar level transmitter, non-contact</t>
  </si>
  <si>
    <t xml:space="preserve">Wet well headspace</t>
  </si>
  <si>
    <t xml:space="preserve">WRPS-DRG-001</t>
  </si>
  <si>
    <t xml:space="preserve">0 - 7.0 m</t>
  </si>
  <si>
    <t xml:space="preserve">High 5.20 m</t>
  </si>
  <si>
    <t xml:space="preserve">4-20 mA HART</t>
  </si>
  <si>
    <t xml:space="preserve">AI</t>
  </si>
  <si>
    <t xml:space="preserve">24 V DC</t>
  </si>
  <si>
    <t xml:space="preserve">To be selected</t>
  </si>
  <si>
    <t xml:space="preserve">Primary level measurement. All start, stop and speed control derive from this instrument.</t>
  </si>
  <si>
    <t xml:space="preserve">LSHH-102</t>
  </si>
  <si>
    <t xml:space="preserve">102</t>
  </si>
  <si>
    <t xml:space="preserve">Wet well high high level</t>
  </si>
  <si>
    <t xml:space="preserve">Vibrating fork level switch</t>
  </si>
  <si>
    <t xml:space="preserve">Wet well, 5.50 m</t>
  </si>
  <si>
    <t xml:space="preserve">5.50 m rising</t>
  </si>
  <si>
    <t xml:space="preserve">Volt free NC</t>
  </si>
  <si>
    <t xml:space="preserve">DI</t>
  </si>
  <si>
    <t xml:space="preserve">Hardwired to VSD safety circuit. Must operate independently of PLC and of LIT-101.</t>
  </si>
  <si>
    <t xml:space="preserve">LSLL-103</t>
  </si>
  <si>
    <t xml:space="preserve">103</t>
  </si>
  <si>
    <t xml:space="preserve">Wet well low low level</t>
  </si>
  <si>
    <t xml:space="preserve">Wet well, 0.60 m</t>
  </si>
  <si>
    <t xml:space="preserve">0.60 m falling</t>
  </si>
  <si>
    <t xml:space="preserve">Hardwired dry run protection. Fail safe on loss of supply.</t>
  </si>
  <si>
    <t xml:space="preserve">LSH-104</t>
  </si>
  <si>
    <t xml:space="preserve">104</t>
  </si>
  <si>
    <t xml:space="preserve">Overflow structure spill detection</t>
  </si>
  <si>
    <t xml:space="preserve">Float level switch</t>
  </si>
  <si>
    <t xml:space="preserve">Overflow structure</t>
  </si>
  <si>
    <t xml:space="preserve">Weir crest 6.00 m</t>
  </si>
  <si>
    <t xml:space="preserve">Volt free NO</t>
  </si>
  <si>
    <t xml:space="preserve">Spill event detection. Start and end time to be logged for reporting.</t>
  </si>
  <si>
    <t xml:space="preserve">Inlet gravity main</t>
  </si>
  <si>
    <t xml:space="preserve">FE-201</t>
  </si>
  <si>
    <t xml:space="preserve">201</t>
  </si>
  <si>
    <t xml:space="preserve">Inlet flow element</t>
  </si>
  <si>
    <t xml:space="preserve">Electromagnetic flow tube, DN600</t>
  </si>
  <si>
    <t xml:space="preserve">Inlet chamber</t>
  </si>
  <si>
    <t xml:space="preserve">0 - 400 L/s</t>
  </si>
  <si>
    <t xml:space="preserve">Requires full bore flow at the measurement point. Refer assumption A05 in WRPS-PRO-001.</t>
  </si>
  <si>
    <t xml:space="preserve">FIT-201</t>
  </si>
  <si>
    <t xml:space="preserve">Inlet flow</t>
  </si>
  <si>
    <t xml:space="preserve">Electromagnetic flow transmitter</t>
  </si>
  <si>
    <t xml:space="preserve">High 300 L/s</t>
  </si>
  <si>
    <t xml:space="preserve">240 V AC</t>
  </si>
  <si>
    <t xml:space="preserve">Inflow measurement. Cross check against volumetric rate of change of LIT-101.</t>
  </si>
  <si>
    <t xml:space="preserve">Common discharge manifold and rising main</t>
  </si>
  <si>
    <t xml:space="preserve">PI-303</t>
  </si>
  <si>
    <t xml:space="preserve">303</t>
  </si>
  <si>
    <t xml:space="preserve">Manifold pressure, local indication</t>
  </si>
  <si>
    <t xml:space="preserve">Bourdon pressure gauge, 100 mm</t>
  </si>
  <si>
    <t xml:space="preserve">Valve chamber</t>
  </si>
  <si>
    <t xml:space="preserve">0 - 1000 kPa</t>
  </si>
  <si>
    <t xml:space="preserve">Local indication for maintenance. No signal to control system.</t>
  </si>
  <si>
    <t xml:space="preserve">FE-301</t>
  </si>
  <si>
    <t xml:space="preserve">301</t>
  </si>
  <si>
    <t xml:space="preserve">Discharge flow element</t>
  </si>
  <si>
    <t xml:space="preserve">Electromagnetic flow tube, DN400</t>
  </si>
  <si>
    <t xml:space="preserve">Straight length requirements to be confirmed against final valve chamber layout.</t>
  </si>
  <si>
    <t xml:space="preserve">FIT-301</t>
  </si>
  <si>
    <t xml:space="preserve">Common discharge flow</t>
  </si>
  <si>
    <t xml:space="preserve">Low 50 L/s with pump running</t>
  </si>
  <si>
    <t xml:space="preserve">Pumped volume for mass balance against FIT-201 and for pump performance monitoring.</t>
  </si>
  <si>
    <t xml:space="preserve">PIT-302</t>
  </si>
  <si>
    <t xml:space="preserve">302</t>
  </si>
  <si>
    <t xml:space="preserve">Discharge manifold pressure</t>
  </si>
  <si>
    <t xml:space="preserve">Pressure transmitter</t>
  </si>
  <si>
    <t xml:space="preserve">0 - 600 kPa</t>
  </si>
  <si>
    <t xml:space="preserve">High 480 kPa</t>
  </si>
  <si>
    <t xml:space="preserve">System head monitoring. Basis for detecting rising main obstruction.</t>
  </si>
  <si>
    <t xml:space="preserve">Pump PU-301</t>
  </si>
  <si>
    <t xml:space="preserve">PIT-311</t>
  </si>
  <si>
    <t xml:space="preserve">311</t>
  </si>
  <si>
    <t xml:space="preserve">PU-301 discharge pressure</t>
  </si>
  <si>
    <t xml:space="preserve">Pump riser, valve chamber</t>
  </si>
  <si>
    <t xml:space="preserve">Low 150 kPa with pump running</t>
  </si>
  <si>
    <t xml:space="preserve">Confirms delivery on start. Detects closed isolation valve or blocked impeller.</t>
  </si>
  <si>
    <t xml:space="preserve">TE-312</t>
  </si>
  <si>
    <t xml:space="preserve">312</t>
  </si>
  <si>
    <t xml:space="preserve">PU-301 motor winding temperature</t>
  </si>
  <si>
    <t xml:space="preserve">PTC thermistor set, embedded</t>
  </si>
  <si>
    <t xml:space="preserve">Motor stator winding</t>
  </si>
  <si>
    <t xml:space="preserve">Trip 140 deg C</t>
  </si>
  <si>
    <t xml:space="preserve">Pump supplier</t>
  </si>
  <si>
    <t xml:space="preserve">Supplied with pump. Trips the affected unit and locks out until manual reset.</t>
  </si>
  <si>
    <t xml:space="preserve">MSE-313</t>
  </si>
  <si>
    <t xml:space="preserve">313</t>
  </si>
  <si>
    <t xml:space="preserve">PU-301 seal chamber leak detection</t>
  </si>
  <si>
    <t xml:space="preserve">Conductivity probe</t>
  </si>
  <si>
    <t xml:space="preserve">Pump seal chamber</t>
  </si>
  <si>
    <t xml:space="preserve">Water ingress detected</t>
  </si>
  <si>
    <t xml:space="preserve">Alarm only. Unit remains available and is flagged for service.</t>
  </si>
  <si>
    <t xml:space="preserve">VE-314</t>
  </si>
  <si>
    <t xml:space="preserve">314</t>
  </si>
  <si>
    <t xml:space="preserve">PU-301 bearing vibration</t>
  </si>
  <si>
    <t xml:space="preserve">Accelerometer with transmitter</t>
  </si>
  <si>
    <t xml:space="preserve">Pump bearing housing</t>
  </si>
  <si>
    <t xml:space="preserve">0 - 25 mm/s RMS</t>
  </si>
  <si>
    <t xml:space="preserve">High 7.1, high high 11.0 mm/s</t>
  </si>
  <si>
    <t xml:space="preserve">4-20 mA</t>
  </si>
  <si>
    <t xml:space="preserve">Alarm on high. Trip the affected unit on high high.</t>
  </si>
  <si>
    <t xml:space="preserve">PI-316</t>
  </si>
  <si>
    <t xml:space="preserve">316</t>
  </si>
  <si>
    <t xml:space="preserve">PU-301 riser pressure, local indication</t>
  </si>
  <si>
    <t xml:space="preserve">Pump PU-302</t>
  </si>
  <si>
    <t xml:space="preserve">PIT-321</t>
  </si>
  <si>
    <t xml:space="preserve">321</t>
  </si>
  <si>
    <t xml:space="preserve">PU-302 discharge pressure</t>
  </si>
  <si>
    <t xml:space="preserve">TE-322</t>
  </si>
  <si>
    <t xml:space="preserve">322</t>
  </si>
  <si>
    <t xml:space="preserve">PU-302 motor winding temperature</t>
  </si>
  <si>
    <t xml:space="preserve">MSE-323</t>
  </si>
  <si>
    <t xml:space="preserve">323</t>
  </si>
  <si>
    <t xml:space="preserve">PU-302 seal chamber leak detection</t>
  </si>
  <si>
    <t xml:space="preserve">VE-324</t>
  </si>
  <si>
    <t xml:space="preserve">324</t>
  </si>
  <si>
    <t xml:space="preserve">PU-302 bearing vibration</t>
  </si>
  <si>
    <t xml:space="preserve">PI-326</t>
  </si>
  <si>
    <t xml:space="preserve">326</t>
  </si>
  <si>
    <t xml:space="preserve">PU-302 riser pressure, local indication</t>
  </si>
  <si>
    <t xml:space="preserve">Pump PU-303</t>
  </si>
  <si>
    <t xml:space="preserve">PIT-331</t>
  </si>
  <si>
    <t xml:space="preserve">331</t>
  </si>
  <si>
    <t xml:space="preserve">PU-303 discharge pressure</t>
  </si>
  <si>
    <t xml:space="preserve">TE-332</t>
  </si>
  <si>
    <t xml:space="preserve">332</t>
  </si>
  <si>
    <t xml:space="preserve">PU-303 motor winding temperature</t>
  </si>
  <si>
    <t xml:space="preserve">MSE-333</t>
  </si>
  <si>
    <t xml:space="preserve">333</t>
  </si>
  <si>
    <t xml:space="preserve">PU-303 seal chamber leak detection</t>
  </si>
  <si>
    <t xml:space="preserve">VE-334</t>
  </si>
  <si>
    <t xml:space="preserve">334</t>
  </si>
  <si>
    <t xml:space="preserve">PU-303 bearing vibration</t>
  </si>
  <si>
    <t xml:space="preserve">PI-336</t>
  </si>
  <si>
    <t xml:space="preserve">336</t>
  </si>
  <si>
    <t xml:space="preserve">PU-303 riser pressure, local indication</t>
  </si>
  <si>
    <t xml:space="preserve">Station environmental and safety monitoring</t>
  </si>
  <si>
    <t xml:space="preserve">AIT-401</t>
  </si>
  <si>
    <t xml:space="preserve">401</t>
  </si>
  <si>
    <t xml:space="preserve">Wet well headspace hydrogen sulphide</t>
  </si>
  <si>
    <t xml:space="preserve">Electrochemical gas detector</t>
  </si>
  <si>
    <t xml:space="preserve">0 - 50 ppm</t>
  </si>
  <si>
    <t xml:space="preserve">High 10 ppm, high high 20 ppm</t>
  </si>
  <si>
    <t xml:space="preserve">Confined space entry monitoring. Not shown on WRPS-DRG-001.</t>
  </si>
  <si>
    <t xml:space="preserve">AIT-402</t>
  </si>
  <si>
    <t xml:space="preserve">402</t>
  </si>
  <si>
    <t xml:space="preserve">Valve chamber flammable gas</t>
  </si>
  <si>
    <t xml:space="preserve">Catalytic bead detector</t>
  </si>
  <si>
    <t xml:space="preserve">0 - 100 % LEL</t>
  </si>
  <si>
    <t xml:space="preserve">High 10 %, high high 20 % LEL</t>
  </si>
  <si>
    <t xml:space="preserve">LSH-403</t>
  </si>
  <si>
    <t xml:space="preserve">403</t>
  </si>
  <si>
    <t xml:space="preserve">Valve chamber sump high level</t>
  </si>
  <si>
    <t xml:space="preserve">Valve chamber sump</t>
  </si>
  <si>
    <t xml:space="preserve">Sump high</t>
  </si>
  <si>
    <t xml:space="preserve">Detects chamber flooding from a leaking gland or valve.</t>
  </si>
  <si>
    <t xml:space="preserve">LSH-404</t>
  </si>
  <si>
    <t xml:space="preserve">404</t>
  </si>
  <si>
    <t xml:space="preserve">Switchroom flood detection</t>
  </si>
  <si>
    <t xml:space="preserve">Conductive water detection strip</t>
  </si>
  <si>
    <t xml:space="preserve">Switchroom floor</t>
  </si>
  <si>
    <t xml:space="preserve">Water present</t>
  </si>
  <si>
    <t xml:space="preserve">Protects switchboard and control panel.</t>
  </si>
  <si>
    <t xml:space="preserve">Electrical supply and station status</t>
  </si>
  <si>
    <t xml:space="preserve">JI-501</t>
  </si>
  <si>
    <t xml:space="preserve">501</t>
  </si>
  <si>
    <t xml:space="preserve">Station incomer energy metering</t>
  </si>
  <si>
    <t xml:space="preserve">Multifunction power meter</t>
  </si>
  <si>
    <t xml:space="preserve">MSB-001</t>
  </si>
  <si>
    <t xml:space="preserve">0 - 400 kW, kWh totalised</t>
  </si>
  <si>
    <t xml:space="preserve">Modbus TCP</t>
  </si>
  <si>
    <t xml:space="preserve">Serial</t>
  </si>
  <si>
    <t xml:space="preserve">Station energy consumption. Required for cost attribution against tariff periods.</t>
  </si>
  <si>
    <t xml:space="preserve">XA-502</t>
  </si>
  <si>
    <t xml:space="preserve">502</t>
  </si>
  <si>
    <t xml:space="preserve">Mains supply failure</t>
  </si>
  <si>
    <t xml:space="preserve">Voltage relay, auxiliary contact</t>
  </si>
  <si>
    <t xml:space="preserve">Loss of one or more phases</t>
  </si>
  <si>
    <t xml:space="preserve">Switchboard supplier</t>
  </si>
  <si>
    <t xml:space="preserve">Triggers changeover to standby supply at GEN-001.</t>
  </si>
  <si>
    <t xml:space="preserve">XA-503</t>
  </si>
  <si>
    <t xml:space="preserve">503</t>
  </si>
  <si>
    <t xml:space="preserve">Standby generator connected and running</t>
  </si>
  <si>
    <t xml:space="preserve">Auxiliary contact</t>
  </si>
  <si>
    <t xml:space="preserve">Generator on load</t>
  </si>
  <si>
    <t xml:space="preserve">Station capacity may be restricted while on generator. To be confirmed.</t>
  </si>
  <si>
    <t xml:space="preserve">XA-504</t>
  </si>
  <si>
    <t xml:space="preserve">504</t>
  </si>
  <si>
    <t xml:space="preserve">Site security, switchroom door</t>
  </si>
  <si>
    <t xml:space="preserve">Magnetic door switch</t>
  </si>
  <si>
    <t xml:space="preserve">Switchroom door</t>
  </si>
  <si>
    <t xml:space="preserve">Door open</t>
  </si>
  <si>
    <t xml:space="preserve">Unauthorised access alarm.</t>
  </si>
  <si>
    <t xml:space="preserve">XA-505</t>
  </si>
  <si>
    <t xml:space="preserve">505</t>
  </si>
  <si>
    <t xml:space="preserve">Surge diverter fault</t>
  </si>
  <si>
    <t xml:space="preserve">Diverter expended</t>
  </si>
  <si>
    <t xml:space="preserve">Maintenance alarm only, no process action.</t>
  </si>
  <si>
    <t xml:space="preserve">Notes: (1) All signals terminate at PLC-001 unless stated otherwise. (2) Setpoints shown are design values from WRPS-PRO-001 Section 6 and are to be confirmed during alarm rationalisation. (3) Instruments marked 'To be selected' require model selection before the loop drawings can be issued. (4) AIT-401, AIT-402, LSH-403, LSH-404 and the XA and JI series are not shown on WRPS-DRG-001 and are recorded here only.</t>
  </si>
  <si>
    <t xml:space="preserve">Equipment list</t>
  </si>
  <si>
    <t xml:space="preserve">Type / configuration</t>
  </si>
  <si>
    <t xml:space="preserve">Duty</t>
  </si>
  <si>
    <t xml:space="preserve">Rated capacity</t>
  </si>
  <si>
    <t xml:space="preserve">Drive / power</t>
  </si>
  <si>
    <t xml:space="preserve">Material</t>
  </si>
  <si>
    <t xml:space="preserve">Civil and structural</t>
  </si>
  <si>
    <t xml:space="preserve">WW-101</t>
  </si>
  <si>
    <t xml:space="preserve">Wet well</t>
  </si>
  <si>
    <t xml:space="preserve">Rectangular in-ground concrete chamber, 12.0 m x 10.0 m</t>
  </si>
  <si>
    <t xml:space="preserve">Continuous</t>
  </si>
  <si>
    <t xml:space="preserve">120 m2 plan, 6.0 m operating depth, 720 m3 to spill</t>
  </si>
  <si>
    <t xml:space="preserve">Reinforced concrete with protective lining</t>
  </si>
  <si>
    <t xml:space="preserve">Working volume 360 m3 between 1.00 m and 4.00 m. Emergency storage 240 m3 above 4.00 m.</t>
  </si>
  <si>
    <t xml:space="preserve">OF-102</t>
  </si>
  <si>
    <t xml:space="preserve">Overflow weir and emergency relief structure</t>
  </si>
  <si>
    <t xml:space="preserve">Side weir with relief chamber</t>
  </si>
  <si>
    <t xml:space="preserve">Emergency only</t>
  </si>
  <si>
    <t xml:space="preserve">Reinforced concrete</t>
  </si>
  <si>
    <t xml:space="preserve">Spill events detected by LSH-104 and logged.</t>
  </si>
  <si>
    <t xml:space="preserve">VC-103</t>
  </si>
  <si>
    <t xml:space="preserve">In-ground concrete chamber</t>
  </si>
  <si>
    <t xml:space="preserve">Houses manifold, valves and flow metering</t>
  </si>
  <si>
    <t xml:space="preserve">Confined space. Gas detection AIT-402 and sump switch LSH-403 installed.</t>
  </si>
  <si>
    <t xml:space="preserve">Pumps and drives</t>
  </si>
  <si>
    <t xml:space="preserve">PU-301</t>
  </si>
  <si>
    <t xml:space="preserve">Transfer pump 1</t>
  </si>
  <si>
    <t xml:space="preserve">Submersible non-clog centrifugal, guide rail mounted</t>
  </si>
  <si>
    <t xml:space="preserve">2 duty + 1 standby (3 x 50%)</t>
  </si>
  <si>
    <t xml:space="preserve">120 L/s at 32 m total head</t>
  </si>
  <si>
    <t xml:space="preserve">75 kW, 415 V, 3 phase, variable speed</t>
  </si>
  <si>
    <t xml:space="preserve">Cast iron casing, duplex stainless shaft</t>
  </si>
  <si>
    <t xml:space="preserve">All three units functionally interchangeable. Minimum speed 38 Hz set by 22 m static lift.</t>
  </si>
  <si>
    <t xml:space="preserve">PU-302</t>
  </si>
  <si>
    <t xml:space="preserve">Transfer pump 2</t>
  </si>
  <si>
    <t xml:space="preserve">PU-303</t>
  </si>
  <si>
    <t xml:space="preserve">Transfer pump 3</t>
  </si>
  <si>
    <t xml:space="preserve">VSD-301</t>
  </si>
  <si>
    <t xml:space="preserve">Variable speed drive, pump 1</t>
  </si>
  <si>
    <t xml:space="preserve">Voltage source inverter with integral EMC filter</t>
  </si>
  <si>
    <t xml:space="preserve">One per pump</t>
  </si>
  <si>
    <t xml:space="preserve">75 kW continuous, 38 - 50 Hz operating range</t>
  </si>
  <si>
    <t xml:space="preserve">415 V, 3 phase</t>
  </si>
  <si>
    <t xml:space="preserve">IP54 enclosure, switchroom mounted</t>
  </si>
  <si>
    <t xml:space="preserve">No fixed speed or DOL starters at this station. Hardwired LSLL-103 and LSHH-102 interlocks act on the drive safety circuit.</t>
  </si>
  <si>
    <t xml:space="preserve">VSD-302</t>
  </si>
  <si>
    <t xml:space="preserve">Variable speed drive, pump 2</t>
  </si>
  <si>
    <t xml:space="preserve">VSD-303</t>
  </si>
  <si>
    <t xml:space="preserve">Variable speed drive, pump 3</t>
  </si>
  <si>
    <t xml:space="preserve">Valves and pipework</t>
  </si>
  <si>
    <t xml:space="preserve">NRV-311</t>
  </si>
  <si>
    <t xml:space="preserve">Check valve, pump 1 riser</t>
  </si>
  <si>
    <t xml:space="preserve">Swing check, resilient seated</t>
  </si>
  <si>
    <t xml:space="preserve">DN300, PN16</t>
  </si>
  <si>
    <t xml:space="preserve">Ductile iron body, EPDM seat</t>
  </si>
  <si>
    <t xml:space="preserve">Prevents reverse flow from the manifold when the unit is stopped.</t>
  </si>
  <si>
    <t xml:space="preserve">NRV-321</t>
  </si>
  <si>
    <t xml:space="preserve">Check valve, pump 2 riser</t>
  </si>
  <si>
    <t xml:space="preserve">NRV-331</t>
  </si>
  <si>
    <t xml:space="preserve">Check valve, pump 3 riser</t>
  </si>
  <si>
    <t xml:space="preserve">IV-312</t>
  </si>
  <si>
    <t xml:space="preserve">Isolation valve, pump 1 riser</t>
  </si>
  <si>
    <t xml:space="preserve">Manual resilient seated gate valve</t>
  </si>
  <si>
    <t xml:space="preserve">Handwheel operated</t>
  </si>
  <si>
    <t xml:space="preserve">Manual only. No position feedback to the control system, so a closed valve is detected by PIT on the affected riser.</t>
  </si>
  <si>
    <t xml:space="preserve">IV-322</t>
  </si>
  <si>
    <t xml:space="preserve">Isolation valve, pump 2 riser</t>
  </si>
  <si>
    <t xml:space="preserve">IV-332</t>
  </si>
  <si>
    <t xml:space="preserve">Isolation valve, pump 3 riser</t>
  </si>
  <si>
    <t xml:space="preserve">IM-402</t>
  </si>
  <si>
    <t xml:space="preserve">Gravity sewer</t>
  </si>
  <si>
    <t xml:space="preserve">DN600, 1.06 m/s at PWWF</t>
  </si>
  <si>
    <t xml:space="preserve">To be confirmed</t>
  </si>
  <si>
    <t xml:space="preserve">Flow metering FE-201 and FIT-201 require a full bore section. Refer assumption A05.</t>
  </si>
  <si>
    <t xml:space="preserve">RM-401</t>
  </si>
  <si>
    <t xml:space="preserve">Rising main</t>
  </si>
  <si>
    <t xml:space="preserve">Pumped discharge main</t>
  </si>
  <si>
    <t xml:space="preserve">DN400, 0.96 m/s at one pump, 2.86 m/s at three pumps</t>
  </si>
  <si>
    <t xml:space="preserve">Downstream storage assumed unconstrained. No downstream level feedback provided.</t>
  </si>
  <si>
    <t xml:space="preserve">Electrical and control</t>
  </si>
  <si>
    <t xml:space="preserve">Main switchboard</t>
  </si>
  <si>
    <t xml:space="preserve">Form 3b switchboard with generator changeover</t>
  </si>
  <si>
    <t xml:space="preserve">400 A, 415 V, 3 phase</t>
  </si>
  <si>
    <t xml:space="preserve">415 V supply</t>
  </si>
  <si>
    <t xml:space="preserve">Powder coated steel, IP54</t>
  </si>
  <si>
    <t xml:space="preserve">Houses JI-501 metering and the XA series status contacts.</t>
  </si>
  <si>
    <t xml:space="preserve">PLC-001</t>
  </si>
  <si>
    <t xml:space="preserve">Station control panel</t>
  </si>
  <si>
    <t xml:space="preserve">PLC and I/O panel with operator interface</t>
  </si>
  <si>
    <t xml:space="preserve">I/O count per Instrument index sheet</t>
  </si>
  <si>
    <t xml:space="preserve">240 V AC with 24 V DC distribution</t>
  </si>
  <si>
    <t xml:space="preserve">Card sizing to include the spare I/O allowance on the Legend sheet.</t>
  </si>
  <si>
    <t xml:space="preserve">GEN-001</t>
  </si>
  <si>
    <t xml:space="preserve">Standby generator connection point</t>
  </si>
  <si>
    <t xml:space="preserve">External socket outlet with changeover</t>
  </si>
  <si>
    <t xml:space="preserve">To be confirmed against three-pump load</t>
  </si>
  <si>
    <t xml:space="preserve">Stainless steel enclosure</t>
  </si>
  <si>
    <t xml:space="preserve">Whether all three pumps may run on generator is unconfirmed and may restrict capacity.</t>
  </si>
  <si>
    <t xml:space="preserve">Notes: (1) Pump duty point and motor rating are from WRPS-PRO-001 Section 3. (2) Materials shown are indicative and require confirmation against a wastewater compatibility assessment. (3) Items marked 'To be confirmed' are open and are tracked in the assumptions register in WRPS-PRO-001 Section 9.</t>
  </si>
  <si>
    <t xml:space="preserve">Legend and conventions</t>
  </si>
  <si>
    <t xml:space="preserve">Applies to the Instrument index and Equipment list sheets</t>
  </si>
  <si>
    <t xml:space="preserve">Tag numbering</t>
  </si>
  <si>
    <t xml:space="preserve">Format</t>
  </si>
  <si>
    <t xml:space="preserve">Function letters followed by a three digit loop number, per ISA-5.1.</t>
  </si>
  <si>
    <t xml:space="preserve">100 series</t>
  </si>
  <si>
    <t xml:space="preserve">Wet well WW-101 and overflow structure.</t>
  </si>
  <si>
    <t xml:space="preserve">200 series</t>
  </si>
  <si>
    <t xml:space="preserve">Inlet gravity main.</t>
  </si>
  <si>
    <t xml:space="preserve">300 series</t>
  </si>
  <si>
    <t xml:space="preserve">Pumps, risers, discharge manifold and rising main. 31x = PU-301, 32x = PU-302, 33x = PU-303.</t>
  </si>
  <si>
    <t xml:space="preserve">400 series</t>
  </si>
  <si>
    <t xml:space="preserve">Station environmental and safety monitoring.</t>
  </si>
  <si>
    <t xml:space="preserve">500 series</t>
  </si>
  <si>
    <t xml:space="preserve">Electrical supply and station status.</t>
  </si>
  <si>
    <t xml:space="preserve">Function letters used</t>
  </si>
  <si>
    <t xml:space="preserve">Analysis</t>
  </si>
  <si>
    <t xml:space="preserve">E</t>
  </si>
  <si>
    <t xml:space="preserve">Element, primary sensing</t>
  </si>
  <si>
    <t xml:space="preserve">F</t>
  </si>
  <si>
    <t xml:space="preserve">Flow</t>
  </si>
  <si>
    <t xml:space="preserve">H</t>
  </si>
  <si>
    <t xml:space="preserve">High (as a modifier)</t>
  </si>
  <si>
    <t xml:space="preserve">I</t>
  </si>
  <si>
    <t xml:space="preserve">Indicate</t>
  </si>
  <si>
    <t xml:space="preserve">J</t>
  </si>
  <si>
    <t xml:space="preserve">L</t>
  </si>
  <si>
    <t xml:space="preserve">Level, or Low as a modifier</t>
  </si>
  <si>
    <t xml:space="preserve">M</t>
  </si>
  <si>
    <t xml:space="preserve">Moisture</t>
  </si>
  <si>
    <t xml:space="preserve">P</t>
  </si>
  <si>
    <t xml:space="preserve">Pressure</t>
  </si>
  <si>
    <t xml:space="preserve">S</t>
  </si>
  <si>
    <t xml:space="preserve">Switch</t>
  </si>
  <si>
    <t xml:space="preserve">T</t>
  </si>
  <si>
    <t xml:space="preserve">Temperature, or Transmit</t>
  </si>
  <si>
    <t xml:space="preserve">V</t>
  </si>
  <si>
    <t xml:space="preserve">Vibration</t>
  </si>
  <si>
    <t xml:space="preserve">X</t>
  </si>
  <si>
    <t xml:space="preserve">Unclassified status</t>
  </si>
  <si>
    <t xml:space="preserve">Z</t>
  </si>
  <si>
    <t xml:space="preserve">Position</t>
  </si>
  <si>
    <t xml:space="preserve">I/O types</t>
  </si>
  <si>
    <t xml:space="preserve">Analogue input, 4-20 mA into the PLC.</t>
  </si>
  <si>
    <t xml:space="preserve">Digital input, volt free contact into the PLC.</t>
  </si>
  <si>
    <t xml:space="preserve">Data read over a serial or network protocol, not a hardwired point.</t>
  </si>
  <si>
    <t xml:space="preserve">Local indication only. No connection to the control system.</t>
  </si>
  <si>
    <t xml:space="preserve">Spare I/O allowance for card sizing</t>
  </si>
  <si>
    <t xml:space="preserve">Analogue inputs</t>
  </si>
  <si>
    <t xml:space="preserve">20 percent spare, minimum two spare channels per card.</t>
  </si>
  <si>
    <t xml:space="preserve">Digital inputs</t>
  </si>
  <si>
    <t xml:space="preserve">20 percent spare, minimum four spare channels per card.</t>
  </si>
  <si>
    <t xml:space="preserve">Digital outputs</t>
  </si>
  <si>
    <t xml:space="preserve">20 percent spare.</t>
  </si>
  <si>
    <t xml:space="preserve">Note</t>
  </si>
  <si>
    <t xml:space="preserve">Counts on the Cover sheet are installed points only and exclude this allowance.</t>
  </si>
  <si>
    <t xml:space="preserve">Status conventions</t>
  </si>
  <si>
    <t xml:space="preserve">Model or supplier not yet chosen. Blocks issue of loop drawings.</t>
  </si>
  <si>
    <t xml:space="preserve">Value adopted as an assumption. Tracked in WRPS-PRO-001 Section 9.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</si>
</sst>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10"/>
      <color rgb="FF5F5E5A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b val="true"/>
      <sz val="9"/>
      <color rgb="FF1A1A1A"/>
      <name val="Arial"/>
      <family val="0"/>
      <charset val="1"/>
    </font>
    <font>
      <i val="true"/>
      <sz val="8"/>
      <color rgb="FF5F5E5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9D6CB"/>
        <bgColor rgb="FFF1EFE8"/>
      </patternFill>
    </fill>
    <fill>
      <patternFill patternType="solid">
        <fgColor rgb="FFF1EFE8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4B2A9"/>
      </left>
      <right style="thin">
        <color rgb="FFB4B2A9"/>
      </right>
      <top style="thin">
        <color rgb="FFB4B2A9"/>
      </top>
      <bottom style="thin">
        <color rgb="FFB4B2A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D9D6CB"/>
          <bgColor rgb="FF000000"/>
        </patternFill>
      </fill>
    </dxf>
    <dxf>
      <fill>
        <patternFill patternType="solid">
          <fgColor rgb="FFF1EFE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1EF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B2A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6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6" min="4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</row>
    <row r="5" customFormat="false" ht="15" hidden="false" customHeight="false" outlineLevel="0" collapsed="false">
      <c r="A5" s="3" t="s">
        <v>4</v>
      </c>
      <c r="B5" s="4" t="s">
        <v>5</v>
      </c>
    </row>
    <row r="6" customFormat="false" ht="15" hidden="false" customHeight="false" outlineLevel="0" collapsed="false">
      <c r="A6" s="3" t="s">
        <v>6</v>
      </c>
      <c r="B6" s="4" t="s">
        <v>7</v>
      </c>
    </row>
    <row r="7" customFormat="false" ht="15" hidden="false" customHeight="false" outlineLevel="0" collapsed="false">
      <c r="A7" s="3" t="s">
        <v>8</v>
      </c>
      <c r="B7" s="4" t="s">
        <v>9</v>
      </c>
    </row>
    <row r="8" customFormat="false" ht="15" hidden="false" customHeight="false" outlineLevel="0" collapsed="false">
      <c r="A8" s="3" t="s">
        <v>10</v>
      </c>
      <c r="B8" s="4" t="s">
        <v>11</v>
      </c>
    </row>
    <row r="9" customFormat="false" ht="15" hidden="false" customHeight="false" outlineLevel="0" collapsed="false">
      <c r="A9" s="3" t="s">
        <v>12</v>
      </c>
      <c r="B9" s="4" t="s">
        <v>13</v>
      </c>
    </row>
    <row r="10" customFormat="false" ht="15" hidden="false" customHeight="false" outlineLevel="0" collapsed="false">
      <c r="A10" s="3" t="s">
        <v>14</v>
      </c>
      <c r="B10" s="4" t="s">
        <v>13</v>
      </c>
    </row>
    <row r="11" customFormat="false" ht="15" hidden="false" customHeight="false" outlineLevel="0" collapsed="false">
      <c r="A11" s="3" t="s">
        <v>15</v>
      </c>
      <c r="B11" s="4" t="s">
        <v>16</v>
      </c>
    </row>
    <row r="12" customFormat="false" ht="15" hidden="false" customHeight="false" outlineLevel="0" collapsed="false">
      <c r="A12" s="3" t="s">
        <v>17</v>
      </c>
      <c r="B12" s="4" t="s">
        <v>18</v>
      </c>
    </row>
    <row r="14" customFormat="false" ht="15" hidden="false" customHeight="false" outlineLevel="0" collapsed="false">
      <c r="A14" s="5" t="s">
        <v>19</v>
      </c>
    </row>
    <row r="15" customFormat="false" ht="15" hidden="false" customHeight="false" outlineLevel="0" collapsed="false">
      <c r="A15" s="6" t="s">
        <v>20</v>
      </c>
      <c r="B15" s="6" t="s">
        <v>6</v>
      </c>
      <c r="C15" s="6" t="s">
        <v>21</v>
      </c>
      <c r="D15" s="6" t="s">
        <v>22</v>
      </c>
      <c r="E15" s="6" t="s">
        <v>23</v>
      </c>
      <c r="F15" s="6" t="s">
        <v>24</v>
      </c>
    </row>
    <row r="16" customFormat="false" ht="15" hidden="false" customHeight="false" outlineLevel="0" collapsed="false">
      <c r="A16" s="7" t="s">
        <v>5</v>
      </c>
      <c r="B16" s="7" t="s">
        <v>25</v>
      </c>
      <c r="C16" s="7" t="s">
        <v>26</v>
      </c>
      <c r="D16" s="7" t="s">
        <v>11</v>
      </c>
      <c r="E16" s="7" t="s">
        <v>13</v>
      </c>
      <c r="F16" s="7" t="s">
        <v>13</v>
      </c>
    </row>
    <row r="18" customFormat="false" ht="15" hidden="false" customHeight="false" outlineLevel="0" collapsed="false">
      <c r="A18" s="5" t="s">
        <v>27</v>
      </c>
    </row>
    <row r="19" customFormat="false" ht="15" hidden="false" customHeight="false" outlineLevel="0" collapsed="false">
      <c r="A19" s="4" t="s">
        <v>28</v>
      </c>
      <c r="B19" s="8" t="n">
        <f aca="false">COUNTA('Instrument index'!$B$6:$B$200)</f>
        <v>34</v>
      </c>
    </row>
    <row r="20" customFormat="false" ht="15" hidden="false" customHeight="false" outlineLevel="0" collapsed="false">
      <c r="A20" s="4" t="s">
        <v>29</v>
      </c>
      <c r="B20" s="8" t="n">
        <f aca="false">COUNTA('Equipment list'!$B$6:$B$200)</f>
        <v>20</v>
      </c>
    </row>
    <row r="21" customFormat="false" ht="15" hidden="false" customHeight="false" outlineLevel="0" collapsed="false">
      <c r="A21" s="4" t="s">
        <v>30</v>
      </c>
      <c r="B21" s="8" t="n">
        <f aca="false">COUNTIF('Instrument index'!$J$6:$J$200,"AI")</f>
        <v>12</v>
      </c>
    </row>
    <row r="22" customFormat="false" ht="15" hidden="false" customHeight="false" outlineLevel="0" collapsed="false">
      <c r="A22" s="4" t="s">
        <v>31</v>
      </c>
      <c r="B22" s="8" t="n">
        <f aca="false">COUNTIF('Instrument index'!$J$6:$J$200,"DI")</f>
        <v>15</v>
      </c>
    </row>
    <row r="23" customFormat="false" ht="15" hidden="false" customHeight="false" outlineLevel="0" collapsed="false">
      <c r="A23" s="4" t="s">
        <v>32</v>
      </c>
      <c r="B23" s="8" t="n">
        <f aca="false">COUNTIF('Instrument index'!$J$6:$J$200,"Serial")</f>
        <v>1</v>
      </c>
    </row>
    <row r="24" customFormat="false" ht="15" hidden="false" customHeight="false" outlineLevel="0" collapsed="false">
      <c r="A24" s="4" t="s">
        <v>33</v>
      </c>
      <c r="B24" s="8" t="n">
        <f aca="false">COUNTIF('Instrument index'!$J$6:$J$200,"-")</f>
        <v>6</v>
      </c>
    </row>
    <row r="26" customFormat="false" ht="25.5" hidden="false" customHeight="true" outlineLevel="0" collapsed="false">
      <c r="A26" s="9" t="s">
        <v>34</v>
      </c>
      <c r="B26" s="9"/>
      <c r="C26" s="9"/>
      <c r="D26" s="9"/>
      <c r="E26" s="9"/>
      <c r="F26" s="9"/>
    </row>
  </sheetData>
  <mergeCells count="1"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8"/>
    <col collapsed="false" customWidth="true" hidden="false" outlineLevel="0" max="3" min="3" style="0" width="34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24"/>
    <col collapsed="false" customWidth="true" hidden="false" outlineLevel="0" max="9" min="9" style="0" width="12"/>
    <col collapsed="false" customWidth="true" hidden="false" outlineLevel="0" max="10" min="10" style="0" width="9"/>
    <col collapsed="false" customWidth="true" hidden="false" outlineLevel="0" max="11" min="11" style="0" width="11"/>
    <col collapsed="false" customWidth="true" hidden="false" outlineLevel="0" max="12" min="12" style="0" width="24"/>
    <col collapsed="false" customWidth="true" hidden="false" outlineLevel="0" max="13" min="13" style="0" width="4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35</v>
      </c>
    </row>
    <row r="3" customFormat="false" ht="15" hidden="false" customHeight="false" outlineLevel="0" collapsed="false">
      <c r="A3" s="10" t="s">
        <v>36</v>
      </c>
    </row>
    <row r="5" customFormat="false" ht="30" hidden="false" customHeight="true" outlineLevel="0" collapsed="false">
      <c r="A5" s="11" t="s">
        <v>37</v>
      </c>
      <c r="B5" s="11" t="s">
        <v>38</v>
      </c>
      <c r="C5" s="11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1" t="s">
        <v>44</v>
      </c>
      <c r="I5" s="11" t="s">
        <v>45</v>
      </c>
      <c r="J5" s="11" t="s">
        <v>46</v>
      </c>
      <c r="K5" s="11" t="s">
        <v>47</v>
      </c>
      <c r="L5" s="11" t="s">
        <v>48</v>
      </c>
      <c r="M5" s="11" t="s">
        <v>49</v>
      </c>
    </row>
    <row r="6" customFormat="false" ht="15" hidden="false" customHeight="false" outlineLevel="0" collapsed="false">
      <c r="A6" s="12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customFormat="false" ht="22.35" hidden="false" customHeight="false" outlineLevel="0" collapsed="false">
      <c r="A7" s="13" t="s">
        <v>51</v>
      </c>
      <c r="B7" s="14" t="s">
        <v>52</v>
      </c>
      <c r="C7" s="15" t="s">
        <v>53</v>
      </c>
      <c r="D7" s="15" t="s">
        <v>54</v>
      </c>
      <c r="E7" s="15" t="s">
        <v>55</v>
      </c>
      <c r="F7" s="15" t="s">
        <v>56</v>
      </c>
      <c r="G7" s="15" t="s">
        <v>57</v>
      </c>
      <c r="H7" s="15" t="s">
        <v>58</v>
      </c>
      <c r="I7" s="15" t="s">
        <v>59</v>
      </c>
      <c r="J7" s="15" t="s">
        <v>60</v>
      </c>
      <c r="K7" s="15" t="s">
        <v>61</v>
      </c>
      <c r="L7" s="15" t="s">
        <v>62</v>
      </c>
      <c r="M7" s="15" t="s">
        <v>63</v>
      </c>
    </row>
    <row r="8" customFormat="false" ht="22.35" hidden="false" customHeight="false" outlineLevel="0" collapsed="false">
      <c r="A8" s="13" t="s">
        <v>64</v>
      </c>
      <c r="B8" s="14" t="s">
        <v>65</v>
      </c>
      <c r="C8" s="15" t="s">
        <v>66</v>
      </c>
      <c r="D8" s="15" t="s">
        <v>67</v>
      </c>
      <c r="E8" s="15" t="s">
        <v>68</v>
      </c>
      <c r="F8" s="15" t="s">
        <v>56</v>
      </c>
      <c r="G8" s="15" t="s">
        <v>13</v>
      </c>
      <c r="H8" s="15" t="s">
        <v>69</v>
      </c>
      <c r="I8" s="15" t="s">
        <v>70</v>
      </c>
      <c r="J8" s="15" t="s">
        <v>71</v>
      </c>
      <c r="K8" s="15" t="s">
        <v>61</v>
      </c>
      <c r="L8" s="15" t="s">
        <v>62</v>
      </c>
      <c r="M8" s="15" t="s">
        <v>72</v>
      </c>
    </row>
    <row r="9" customFormat="false" ht="22.35" hidden="false" customHeight="false" outlineLevel="0" collapsed="false">
      <c r="A9" s="13" t="s">
        <v>73</v>
      </c>
      <c r="B9" s="14" t="s">
        <v>74</v>
      </c>
      <c r="C9" s="15" t="s">
        <v>75</v>
      </c>
      <c r="D9" s="15" t="s">
        <v>67</v>
      </c>
      <c r="E9" s="15" t="s">
        <v>76</v>
      </c>
      <c r="F9" s="15" t="s">
        <v>56</v>
      </c>
      <c r="G9" s="15" t="s">
        <v>13</v>
      </c>
      <c r="H9" s="15" t="s">
        <v>77</v>
      </c>
      <c r="I9" s="15" t="s">
        <v>70</v>
      </c>
      <c r="J9" s="15" t="s">
        <v>71</v>
      </c>
      <c r="K9" s="15" t="s">
        <v>61</v>
      </c>
      <c r="L9" s="15" t="s">
        <v>62</v>
      </c>
      <c r="M9" s="15" t="s">
        <v>78</v>
      </c>
    </row>
    <row r="10" customFormat="false" ht="22.35" hidden="false" customHeight="false" outlineLevel="0" collapsed="false">
      <c r="A10" s="13" t="s">
        <v>79</v>
      </c>
      <c r="B10" s="14" t="s">
        <v>80</v>
      </c>
      <c r="C10" s="15" t="s">
        <v>81</v>
      </c>
      <c r="D10" s="15" t="s">
        <v>82</v>
      </c>
      <c r="E10" s="15" t="s">
        <v>83</v>
      </c>
      <c r="F10" s="15" t="s">
        <v>56</v>
      </c>
      <c r="G10" s="15" t="s">
        <v>13</v>
      </c>
      <c r="H10" s="15" t="s">
        <v>84</v>
      </c>
      <c r="I10" s="15" t="s">
        <v>85</v>
      </c>
      <c r="J10" s="15" t="s">
        <v>71</v>
      </c>
      <c r="K10" s="15" t="s">
        <v>61</v>
      </c>
      <c r="L10" s="15" t="s">
        <v>62</v>
      </c>
      <c r="M10" s="15" t="s">
        <v>86</v>
      </c>
    </row>
    <row r="11" customFormat="false" ht="15" hidden="false" customHeight="false" outlineLevel="0" collapsed="false">
      <c r="A11" s="12" t="s">
        <v>87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customFormat="false" ht="22.35" hidden="false" customHeight="false" outlineLevel="0" collapsed="false">
      <c r="A12" s="13" t="s">
        <v>88</v>
      </c>
      <c r="B12" s="14" t="s">
        <v>89</v>
      </c>
      <c r="C12" s="15" t="s">
        <v>90</v>
      </c>
      <c r="D12" s="15" t="s">
        <v>91</v>
      </c>
      <c r="E12" s="15" t="s">
        <v>92</v>
      </c>
      <c r="F12" s="15" t="s">
        <v>56</v>
      </c>
      <c r="G12" s="15" t="s">
        <v>93</v>
      </c>
      <c r="H12" s="15" t="s">
        <v>13</v>
      </c>
      <c r="I12" s="15" t="s">
        <v>13</v>
      </c>
      <c r="J12" s="15" t="s">
        <v>13</v>
      </c>
      <c r="K12" s="15" t="s">
        <v>13</v>
      </c>
      <c r="L12" s="15" t="s">
        <v>62</v>
      </c>
      <c r="M12" s="15" t="s">
        <v>94</v>
      </c>
    </row>
    <row r="13" customFormat="false" ht="22.35" hidden="false" customHeight="false" outlineLevel="0" collapsed="false">
      <c r="A13" s="13" t="s">
        <v>95</v>
      </c>
      <c r="B13" s="14" t="s">
        <v>89</v>
      </c>
      <c r="C13" s="15" t="s">
        <v>96</v>
      </c>
      <c r="D13" s="15" t="s">
        <v>97</v>
      </c>
      <c r="E13" s="15" t="s">
        <v>92</v>
      </c>
      <c r="F13" s="15" t="s">
        <v>56</v>
      </c>
      <c r="G13" s="15" t="s">
        <v>93</v>
      </c>
      <c r="H13" s="15" t="s">
        <v>98</v>
      </c>
      <c r="I13" s="15" t="s">
        <v>59</v>
      </c>
      <c r="J13" s="15" t="s">
        <v>60</v>
      </c>
      <c r="K13" s="15" t="s">
        <v>99</v>
      </c>
      <c r="L13" s="15" t="s">
        <v>62</v>
      </c>
      <c r="M13" s="15" t="s">
        <v>100</v>
      </c>
    </row>
    <row r="14" customFormat="false" ht="15" hidden="false" customHeight="false" outlineLevel="0" collapsed="false">
      <c r="A14" s="12" t="s">
        <v>101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customFormat="false" ht="22.35" hidden="false" customHeight="false" outlineLevel="0" collapsed="false">
      <c r="A15" s="13" t="s">
        <v>102</v>
      </c>
      <c r="B15" s="14" t="s">
        <v>103</v>
      </c>
      <c r="C15" s="15" t="s">
        <v>104</v>
      </c>
      <c r="D15" s="15" t="s">
        <v>105</v>
      </c>
      <c r="E15" s="15" t="s">
        <v>106</v>
      </c>
      <c r="F15" s="15" t="s">
        <v>56</v>
      </c>
      <c r="G15" s="15" t="s">
        <v>107</v>
      </c>
      <c r="H15" s="15" t="s">
        <v>13</v>
      </c>
      <c r="I15" s="15" t="s">
        <v>13</v>
      </c>
      <c r="J15" s="15" t="s">
        <v>13</v>
      </c>
      <c r="K15" s="15" t="s">
        <v>13</v>
      </c>
      <c r="L15" s="15" t="s">
        <v>62</v>
      </c>
      <c r="M15" s="15" t="s">
        <v>108</v>
      </c>
    </row>
    <row r="16" customFormat="false" ht="22.35" hidden="false" customHeight="false" outlineLevel="0" collapsed="false">
      <c r="A16" s="13" t="s">
        <v>109</v>
      </c>
      <c r="B16" s="14" t="s">
        <v>110</v>
      </c>
      <c r="C16" s="15" t="s">
        <v>111</v>
      </c>
      <c r="D16" s="15" t="s">
        <v>112</v>
      </c>
      <c r="E16" s="15" t="s">
        <v>106</v>
      </c>
      <c r="F16" s="15" t="s">
        <v>56</v>
      </c>
      <c r="G16" s="15" t="s">
        <v>93</v>
      </c>
      <c r="H16" s="15" t="s">
        <v>13</v>
      </c>
      <c r="I16" s="15" t="s">
        <v>13</v>
      </c>
      <c r="J16" s="15" t="s">
        <v>13</v>
      </c>
      <c r="K16" s="15" t="s">
        <v>13</v>
      </c>
      <c r="L16" s="15" t="s">
        <v>62</v>
      </c>
      <c r="M16" s="15" t="s">
        <v>113</v>
      </c>
    </row>
    <row r="17" customFormat="false" ht="22.35" hidden="false" customHeight="false" outlineLevel="0" collapsed="false">
      <c r="A17" s="13" t="s">
        <v>114</v>
      </c>
      <c r="B17" s="14" t="s">
        <v>110</v>
      </c>
      <c r="C17" s="15" t="s">
        <v>115</v>
      </c>
      <c r="D17" s="15" t="s">
        <v>97</v>
      </c>
      <c r="E17" s="15" t="s">
        <v>106</v>
      </c>
      <c r="F17" s="15" t="s">
        <v>56</v>
      </c>
      <c r="G17" s="15" t="s">
        <v>93</v>
      </c>
      <c r="H17" s="15" t="s">
        <v>116</v>
      </c>
      <c r="I17" s="15" t="s">
        <v>59</v>
      </c>
      <c r="J17" s="15" t="s">
        <v>60</v>
      </c>
      <c r="K17" s="15" t="s">
        <v>99</v>
      </c>
      <c r="L17" s="15" t="s">
        <v>62</v>
      </c>
      <c r="M17" s="15" t="s">
        <v>117</v>
      </c>
    </row>
    <row r="18" customFormat="false" ht="22.35" hidden="false" customHeight="false" outlineLevel="0" collapsed="false">
      <c r="A18" s="13" t="s">
        <v>118</v>
      </c>
      <c r="B18" s="14" t="s">
        <v>119</v>
      </c>
      <c r="C18" s="15" t="s">
        <v>120</v>
      </c>
      <c r="D18" s="15" t="s">
        <v>121</v>
      </c>
      <c r="E18" s="15" t="s">
        <v>106</v>
      </c>
      <c r="F18" s="15" t="s">
        <v>56</v>
      </c>
      <c r="G18" s="15" t="s">
        <v>122</v>
      </c>
      <c r="H18" s="15" t="s">
        <v>123</v>
      </c>
      <c r="I18" s="15" t="s">
        <v>59</v>
      </c>
      <c r="J18" s="15" t="s">
        <v>60</v>
      </c>
      <c r="K18" s="15" t="s">
        <v>61</v>
      </c>
      <c r="L18" s="15" t="s">
        <v>62</v>
      </c>
      <c r="M18" s="15" t="s">
        <v>124</v>
      </c>
    </row>
    <row r="19" customFormat="false" ht="15" hidden="false" customHeight="false" outlineLevel="0" collapsed="false">
      <c r="A19" s="12" t="s">
        <v>125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customFormat="false" ht="22.35" hidden="false" customHeight="false" outlineLevel="0" collapsed="false">
      <c r="A20" s="13" t="s">
        <v>126</v>
      </c>
      <c r="B20" s="14" t="s">
        <v>127</v>
      </c>
      <c r="C20" s="15" t="s">
        <v>128</v>
      </c>
      <c r="D20" s="15" t="s">
        <v>121</v>
      </c>
      <c r="E20" s="15" t="s">
        <v>129</v>
      </c>
      <c r="F20" s="15" t="s">
        <v>56</v>
      </c>
      <c r="G20" s="15" t="s">
        <v>122</v>
      </c>
      <c r="H20" s="15" t="s">
        <v>130</v>
      </c>
      <c r="I20" s="15" t="s">
        <v>59</v>
      </c>
      <c r="J20" s="15" t="s">
        <v>60</v>
      </c>
      <c r="K20" s="15" t="s">
        <v>61</v>
      </c>
      <c r="L20" s="15" t="s">
        <v>62</v>
      </c>
      <c r="M20" s="15" t="s">
        <v>131</v>
      </c>
    </row>
    <row r="21" customFormat="false" ht="22.35" hidden="false" customHeight="false" outlineLevel="0" collapsed="false">
      <c r="A21" s="13" t="s">
        <v>132</v>
      </c>
      <c r="B21" s="14" t="s">
        <v>133</v>
      </c>
      <c r="C21" s="15" t="s">
        <v>134</v>
      </c>
      <c r="D21" s="15" t="s">
        <v>135</v>
      </c>
      <c r="E21" s="15" t="s">
        <v>136</v>
      </c>
      <c r="F21" s="15" t="s">
        <v>56</v>
      </c>
      <c r="G21" s="15" t="s">
        <v>13</v>
      </c>
      <c r="H21" s="15" t="s">
        <v>137</v>
      </c>
      <c r="I21" s="15" t="s">
        <v>70</v>
      </c>
      <c r="J21" s="15" t="s">
        <v>71</v>
      </c>
      <c r="K21" s="15" t="s">
        <v>61</v>
      </c>
      <c r="L21" s="15" t="s">
        <v>138</v>
      </c>
      <c r="M21" s="15" t="s">
        <v>139</v>
      </c>
    </row>
    <row r="22" customFormat="false" ht="22.35" hidden="false" customHeight="false" outlineLevel="0" collapsed="false">
      <c r="A22" s="13" t="s">
        <v>140</v>
      </c>
      <c r="B22" s="14" t="s">
        <v>141</v>
      </c>
      <c r="C22" s="15" t="s">
        <v>142</v>
      </c>
      <c r="D22" s="15" t="s">
        <v>143</v>
      </c>
      <c r="E22" s="15" t="s">
        <v>144</v>
      </c>
      <c r="F22" s="15" t="s">
        <v>56</v>
      </c>
      <c r="G22" s="15" t="s">
        <v>13</v>
      </c>
      <c r="H22" s="15" t="s">
        <v>145</v>
      </c>
      <c r="I22" s="15" t="s">
        <v>85</v>
      </c>
      <c r="J22" s="15" t="s">
        <v>71</v>
      </c>
      <c r="K22" s="15" t="s">
        <v>61</v>
      </c>
      <c r="L22" s="15" t="s">
        <v>138</v>
      </c>
      <c r="M22" s="15" t="s">
        <v>146</v>
      </c>
    </row>
    <row r="23" customFormat="false" ht="22.35" hidden="false" customHeight="false" outlineLevel="0" collapsed="false">
      <c r="A23" s="13" t="s">
        <v>147</v>
      </c>
      <c r="B23" s="14" t="s">
        <v>148</v>
      </c>
      <c r="C23" s="15" t="s">
        <v>149</v>
      </c>
      <c r="D23" s="15" t="s">
        <v>150</v>
      </c>
      <c r="E23" s="15" t="s">
        <v>151</v>
      </c>
      <c r="F23" s="15" t="s">
        <v>56</v>
      </c>
      <c r="G23" s="15" t="s">
        <v>152</v>
      </c>
      <c r="H23" s="15" t="s">
        <v>153</v>
      </c>
      <c r="I23" s="15" t="s">
        <v>154</v>
      </c>
      <c r="J23" s="15" t="s">
        <v>60</v>
      </c>
      <c r="K23" s="15" t="s">
        <v>61</v>
      </c>
      <c r="L23" s="15" t="s">
        <v>62</v>
      </c>
      <c r="M23" s="15" t="s">
        <v>155</v>
      </c>
    </row>
    <row r="24" customFormat="false" ht="22.35" hidden="false" customHeight="false" outlineLevel="0" collapsed="false">
      <c r="A24" s="13" t="s">
        <v>156</v>
      </c>
      <c r="B24" s="14" t="s">
        <v>157</v>
      </c>
      <c r="C24" s="15" t="s">
        <v>158</v>
      </c>
      <c r="D24" s="15" t="s">
        <v>105</v>
      </c>
      <c r="E24" s="15" t="s">
        <v>129</v>
      </c>
      <c r="F24" s="15" t="s">
        <v>56</v>
      </c>
      <c r="G24" s="15" t="s">
        <v>107</v>
      </c>
      <c r="H24" s="15" t="s">
        <v>13</v>
      </c>
      <c r="I24" s="15" t="s">
        <v>13</v>
      </c>
      <c r="J24" s="15" t="s">
        <v>13</v>
      </c>
      <c r="K24" s="15" t="s">
        <v>13</v>
      </c>
      <c r="L24" s="15" t="s">
        <v>62</v>
      </c>
      <c r="M24" s="15" t="s">
        <v>108</v>
      </c>
    </row>
    <row r="25" customFormat="false" ht="15" hidden="false" customHeight="false" outlineLevel="0" collapsed="false">
      <c r="A25" s="12" t="s">
        <v>159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customFormat="false" ht="22.35" hidden="false" customHeight="false" outlineLevel="0" collapsed="false">
      <c r="A26" s="13" t="s">
        <v>160</v>
      </c>
      <c r="B26" s="14" t="s">
        <v>161</v>
      </c>
      <c r="C26" s="15" t="s">
        <v>162</v>
      </c>
      <c r="D26" s="15" t="s">
        <v>121</v>
      </c>
      <c r="E26" s="15" t="s">
        <v>129</v>
      </c>
      <c r="F26" s="15" t="s">
        <v>56</v>
      </c>
      <c r="G26" s="15" t="s">
        <v>122</v>
      </c>
      <c r="H26" s="15" t="s">
        <v>130</v>
      </c>
      <c r="I26" s="15" t="s">
        <v>59</v>
      </c>
      <c r="J26" s="15" t="s">
        <v>60</v>
      </c>
      <c r="K26" s="15" t="s">
        <v>61</v>
      </c>
      <c r="L26" s="15" t="s">
        <v>62</v>
      </c>
      <c r="M26" s="15" t="s">
        <v>131</v>
      </c>
    </row>
    <row r="27" customFormat="false" ht="22.35" hidden="false" customHeight="false" outlineLevel="0" collapsed="false">
      <c r="A27" s="13" t="s">
        <v>163</v>
      </c>
      <c r="B27" s="14" t="s">
        <v>164</v>
      </c>
      <c r="C27" s="15" t="s">
        <v>165</v>
      </c>
      <c r="D27" s="15" t="s">
        <v>135</v>
      </c>
      <c r="E27" s="15" t="s">
        <v>136</v>
      </c>
      <c r="F27" s="15" t="s">
        <v>56</v>
      </c>
      <c r="G27" s="15" t="s">
        <v>13</v>
      </c>
      <c r="H27" s="15" t="s">
        <v>137</v>
      </c>
      <c r="I27" s="15" t="s">
        <v>70</v>
      </c>
      <c r="J27" s="15" t="s">
        <v>71</v>
      </c>
      <c r="K27" s="15" t="s">
        <v>61</v>
      </c>
      <c r="L27" s="15" t="s">
        <v>138</v>
      </c>
      <c r="M27" s="15" t="s">
        <v>139</v>
      </c>
    </row>
    <row r="28" customFormat="false" ht="22.35" hidden="false" customHeight="false" outlineLevel="0" collapsed="false">
      <c r="A28" s="13" t="s">
        <v>166</v>
      </c>
      <c r="B28" s="14" t="s">
        <v>167</v>
      </c>
      <c r="C28" s="15" t="s">
        <v>168</v>
      </c>
      <c r="D28" s="15" t="s">
        <v>143</v>
      </c>
      <c r="E28" s="15" t="s">
        <v>144</v>
      </c>
      <c r="F28" s="15" t="s">
        <v>56</v>
      </c>
      <c r="G28" s="15" t="s">
        <v>13</v>
      </c>
      <c r="H28" s="15" t="s">
        <v>145</v>
      </c>
      <c r="I28" s="15" t="s">
        <v>85</v>
      </c>
      <c r="J28" s="15" t="s">
        <v>71</v>
      </c>
      <c r="K28" s="15" t="s">
        <v>61</v>
      </c>
      <c r="L28" s="15" t="s">
        <v>138</v>
      </c>
      <c r="M28" s="15" t="s">
        <v>146</v>
      </c>
    </row>
    <row r="29" customFormat="false" ht="22.35" hidden="false" customHeight="false" outlineLevel="0" collapsed="false">
      <c r="A29" s="13" t="s">
        <v>169</v>
      </c>
      <c r="B29" s="14" t="s">
        <v>170</v>
      </c>
      <c r="C29" s="15" t="s">
        <v>171</v>
      </c>
      <c r="D29" s="15" t="s">
        <v>150</v>
      </c>
      <c r="E29" s="15" t="s">
        <v>151</v>
      </c>
      <c r="F29" s="15" t="s">
        <v>56</v>
      </c>
      <c r="G29" s="15" t="s">
        <v>152</v>
      </c>
      <c r="H29" s="15" t="s">
        <v>153</v>
      </c>
      <c r="I29" s="15" t="s">
        <v>154</v>
      </c>
      <c r="J29" s="15" t="s">
        <v>60</v>
      </c>
      <c r="K29" s="15" t="s">
        <v>61</v>
      </c>
      <c r="L29" s="15" t="s">
        <v>62</v>
      </c>
      <c r="M29" s="15" t="s">
        <v>155</v>
      </c>
    </row>
    <row r="30" customFormat="false" ht="22.35" hidden="false" customHeight="false" outlineLevel="0" collapsed="false">
      <c r="A30" s="13" t="s">
        <v>172</v>
      </c>
      <c r="B30" s="14" t="s">
        <v>173</v>
      </c>
      <c r="C30" s="15" t="s">
        <v>174</v>
      </c>
      <c r="D30" s="15" t="s">
        <v>105</v>
      </c>
      <c r="E30" s="15" t="s">
        <v>129</v>
      </c>
      <c r="F30" s="15" t="s">
        <v>56</v>
      </c>
      <c r="G30" s="15" t="s">
        <v>107</v>
      </c>
      <c r="H30" s="15" t="s">
        <v>13</v>
      </c>
      <c r="I30" s="15" t="s">
        <v>13</v>
      </c>
      <c r="J30" s="15" t="s">
        <v>13</v>
      </c>
      <c r="K30" s="15" t="s">
        <v>13</v>
      </c>
      <c r="L30" s="15" t="s">
        <v>62</v>
      </c>
      <c r="M30" s="15" t="s">
        <v>108</v>
      </c>
    </row>
    <row r="31" customFormat="false" ht="15" hidden="false" customHeight="false" outlineLevel="0" collapsed="false">
      <c r="A31" s="12" t="s">
        <v>175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customFormat="false" ht="22.35" hidden="false" customHeight="false" outlineLevel="0" collapsed="false">
      <c r="A32" s="13" t="s">
        <v>176</v>
      </c>
      <c r="B32" s="14" t="s">
        <v>177</v>
      </c>
      <c r="C32" s="15" t="s">
        <v>178</v>
      </c>
      <c r="D32" s="15" t="s">
        <v>121</v>
      </c>
      <c r="E32" s="15" t="s">
        <v>129</v>
      </c>
      <c r="F32" s="15" t="s">
        <v>56</v>
      </c>
      <c r="G32" s="15" t="s">
        <v>122</v>
      </c>
      <c r="H32" s="15" t="s">
        <v>130</v>
      </c>
      <c r="I32" s="15" t="s">
        <v>59</v>
      </c>
      <c r="J32" s="15" t="s">
        <v>60</v>
      </c>
      <c r="K32" s="15" t="s">
        <v>61</v>
      </c>
      <c r="L32" s="15" t="s">
        <v>62</v>
      </c>
      <c r="M32" s="15" t="s">
        <v>131</v>
      </c>
    </row>
    <row r="33" customFormat="false" ht="22.35" hidden="false" customHeight="false" outlineLevel="0" collapsed="false">
      <c r="A33" s="13" t="s">
        <v>179</v>
      </c>
      <c r="B33" s="14" t="s">
        <v>180</v>
      </c>
      <c r="C33" s="15" t="s">
        <v>181</v>
      </c>
      <c r="D33" s="15" t="s">
        <v>135</v>
      </c>
      <c r="E33" s="15" t="s">
        <v>136</v>
      </c>
      <c r="F33" s="15" t="s">
        <v>56</v>
      </c>
      <c r="G33" s="15" t="s">
        <v>13</v>
      </c>
      <c r="H33" s="15" t="s">
        <v>137</v>
      </c>
      <c r="I33" s="15" t="s">
        <v>70</v>
      </c>
      <c r="J33" s="15" t="s">
        <v>71</v>
      </c>
      <c r="K33" s="15" t="s">
        <v>61</v>
      </c>
      <c r="L33" s="15" t="s">
        <v>138</v>
      </c>
      <c r="M33" s="15" t="s">
        <v>139</v>
      </c>
    </row>
    <row r="34" customFormat="false" ht="22.35" hidden="false" customHeight="false" outlineLevel="0" collapsed="false">
      <c r="A34" s="13" t="s">
        <v>182</v>
      </c>
      <c r="B34" s="14" t="s">
        <v>183</v>
      </c>
      <c r="C34" s="15" t="s">
        <v>184</v>
      </c>
      <c r="D34" s="15" t="s">
        <v>143</v>
      </c>
      <c r="E34" s="15" t="s">
        <v>144</v>
      </c>
      <c r="F34" s="15" t="s">
        <v>56</v>
      </c>
      <c r="G34" s="15" t="s">
        <v>13</v>
      </c>
      <c r="H34" s="15" t="s">
        <v>145</v>
      </c>
      <c r="I34" s="15" t="s">
        <v>85</v>
      </c>
      <c r="J34" s="15" t="s">
        <v>71</v>
      </c>
      <c r="K34" s="15" t="s">
        <v>61</v>
      </c>
      <c r="L34" s="15" t="s">
        <v>138</v>
      </c>
      <c r="M34" s="15" t="s">
        <v>146</v>
      </c>
    </row>
    <row r="35" customFormat="false" ht="22.35" hidden="false" customHeight="false" outlineLevel="0" collapsed="false">
      <c r="A35" s="13" t="s">
        <v>185</v>
      </c>
      <c r="B35" s="14" t="s">
        <v>186</v>
      </c>
      <c r="C35" s="15" t="s">
        <v>187</v>
      </c>
      <c r="D35" s="15" t="s">
        <v>150</v>
      </c>
      <c r="E35" s="15" t="s">
        <v>151</v>
      </c>
      <c r="F35" s="15" t="s">
        <v>56</v>
      </c>
      <c r="G35" s="15" t="s">
        <v>152</v>
      </c>
      <c r="H35" s="15" t="s">
        <v>153</v>
      </c>
      <c r="I35" s="15" t="s">
        <v>154</v>
      </c>
      <c r="J35" s="15" t="s">
        <v>60</v>
      </c>
      <c r="K35" s="15" t="s">
        <v>61</v>
      </c>
      <c r="L35" s="15" t="s">
        <v>62</v>
      </c>
      <c r="M35" s="15" t="s">
        <v>155</v>
      </c>
    </row>
    <row r="36" customFormat="false" ht="22.35" hidden="false" customHeight="false" outlineLevel="0" collapsed="false">
      <c r="A36" s="13" t="s">
        <v>188</v>
      </c>
      <c r="B36" s="14" t="s">
        <v>189</v>
      </c>
      <c r="C36" s="15" t="s">
        <v>190</v>
      </c>
      <c r="D36" s="15" t="s">
        <v>105</v>
      </c>
      <c r="E36" s="15" t="s">
        <v>129</v>
      </c>
      <c r="F36" s="15" t="s">
        <v>56</v>
      </c>
      <c r="G36" s="15" t="s">
        <v>107</v>
      </c>
      <c r="H36" s="15" t="s">
        <v>13</v>
      </c>
      <c r="I36" s="15" t="s">
        <v>13</v>
      </c>
      <c r="J36" s="15" t="s">
        <v>13</v>
      </c>
      <c r="K36" s="15" t="s">
        <v>13</v>
      </c>
      <c r="L36" s="15" t="s">
        <v>62</v>
      </c>
      <c r="M36" s="15" t="s">
        <v>108</v>
      </c>
    </row>
    <row r="37" customFormat="false" ht="15" hidden="false" customHeight="false" outlineLevel="0" collapsed="false">
      <c r="A37" s="12" t="s">
        <v>191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customFormat="false" ht="22.35" hidden="false" customHeight="false" outlineLevel="0" collapsed="false">
      <c r="A38" s="13" t="s">
        <v>192</v>
      </c>
      <c r="B38" s="14" t="s">
        <v>193</v>
      </c>
      <c r="C38" s="15" t="s">
        <v>194</v>
      </c>
      <c r="D38" s="15" t="s">
        <v>195</v>
      </c>
      <c r="E38" s="15" t="s">
        <v>55</v>
      </c>
      <c r="F38" s="15" t="s">
        <v>13</v>
      </c>
      <c r="G38" s="15" t="s">
        <v>196</v>
      </c>
      <c r="H38" s="15" t="s">
        <v>197</v>
      </c>
      <c r="I38" s="15" t="s">
        <v>154</v>
      </c>
      <c r="J38" s="15" t="s">
        <v>60</v>
      </c>
      <c r="K38" s="15" t="s">
        <v>61</v>
      </c>
      <c r="L38" s="15" t="s">
        <v>62</v>
      </c>
      <c r="M38" s="15" t="s">
        <v>198</v>
      </c>
    </row>
    <row r="39" customFormat="false" ht="22.35" hidden="false" customHeight="false" outlineLevel="0" collapsed="false">
      <c r="A39" s="13" t="s">
        <v>199</v>
      </c>
      <c r="B39" s="14" t="s">
        <v>200</v>
      </c>
      <c r="C39" s="15" t="s">
        <v>201</v>
      </c>
      <c r="D39" s="15" t="s">
        <v>202</v>
      </c>
      <c r="E39" s="15" t="s">
        <v>106</v>
      </c>
      <c r="F39" s="15" t="s">
        <v>13</v>
      </c>
      <c r="G39" s="15" t="s">
        <v>203</v>
      </c>
      <c r="H39" s="15" t="s">
        <v>204</v>
      </c>
      <c r="I39" s="15" t="s">
        <v>154</v>
      </c>
      <c r="J39" s="15" t="s">
        <v>60</v>
      </c>
      <c r="K39" s="15" t="s">
        <v>61</v>
      </c>
      <c r="L39" s="15" t="s">
        <v>62</v>
      </c>
      <c r="M39" s="15" t="s">
        <v>198</v>
      </c>
    </row>
    <row r="40" customFormat="false" ht="22.35" hidden="false" customHeight="false" outlineLevel="0" collapsed="false">
      <c r="A40" s="13" t="s">
        <v>205</v>
      </c>
      <c r="B40" s="14" t="s">
        <v>206</v>
      </c>
      <c r="C40" s="15" t="s">
        <v>207</v>
      </c>
      <c r="D40" s="15" t="s">
        <v>82</v>
      </c>
      <c r="E40" s="15" t="s">
        <v>208</v>
      </c>
      <c r="F40" s="15" t="s">
        <v>13</v>
      </c>
      <c r="G40" s="15" t="s">
        <v>13</v>
      </c>
      <c r="H40" s="15" t="s">
        <v>209</v>
      </c>
      <c r="I40" s="15" t="s">
        <v>85</v>
      </c>
      <c r="J40" s="15" t="s">
        <v>71</v>
      </c>
      <c r="K40" s="15" t="s">
        <v>61</v>
      </c>
      <c r="L40" s="15" t="s">
        <v>62</v>
      </c>
      <c r="M40" s="15" t="s">
        <v>210</v>
      </c>
    </row>
    <row r="41" customFormat="false" ht="15" hidden="false" customHeight="false" outlineLevel="0" collapsed="false">
      <c r="A41" s="13" t="s">
        <v>211</v>
      </c>
      <c r="B41" s="14" t="s">
        <v>212</v>
      </c>
      <c r="C41" s="15" t="s">
        <v>213</v>
      </c>
      <c r="D41" s="15" t="s">
        <v>214</v>
      </c>
      <c r="E41" s="15" t="s">
        <v>215</v>
      </c>
      <c r="F41" s="15" t="s">
        <v>13</v>
      </c>
      <c r="G41" s="15" t="s">
        <v>13</v>
      </c>
      <c r="H41" s="15" t="s">
        <v>216</v>
      </c>
      <c r="I41" s="15" t="s">
        <v>85</v>
      </c>
      <c r="J41" s="15" t="s">
        <v>71</v>
      </c>
      <c r="K41" s="15" t="s">
        <v>61</v>
      </c>
      <c r="L41" s="15" t="s">
        <v>62</v>
      </c>
      <c r="M41" s="15" t="s">
        <v>217</v>
      </c>
    </row>
    <row r="42" customFormat="false" ht="15" hidden="false" customHeight="false" outlineLevel="0" collapsed="false">
      <c r="A42" s="12" t="s">
        <v>218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customFormat="false" ht="22.35" hidden="false" customHeight="false" outlineLevel="0" collapsed="false">
      <c r="A43" s="13" t="s">
        <v>219</v>
      </c>
      <c r="B43" s="14" t="s">
        <v>220</v>
      </c>
      <c r="C43" s="15" t="s">
        <v>221</v>
      </c>
      <c r="D43" s="15" t="s">
        <v>222</v>
      </c>
      <c r="E43" s="15" t="s">
        <v>223</v>
      </c>
      <c r="F43" s="15" t="s">
        <v>13</v>
      </c>
      <c r="G43" s="15" t="s">
        <v>224</v>
      </c>
      <c r="H43" s="15" t="s">
        <v>13</v>
      </c>
      <c r="I43" s="15" t="s">
        <v>225</v>
      </c>
      <c r="J43" s="15" t="s">
        <v>226</v>
      </c>
      <c r="K43" s="15" t="s">
        <v>99</v>
      </c>
      <c r="L43" s="15" t="s">
        <v>62</v>
      </c>
      <c r="M43" s="15" t="s">
        <v>227</v>
      </c>
    </row>
    <row r="44" customFormat="false" ht="15" hidden="false" customHeight="false" outlineLevel="0" collapsed="false">
      <c r="A44" s="13" t="s">
        <v>228</v>
      </c>
      <c r="B44" s="14" t="s">
        <v>229</v>
      </c>
      <c r="C44" s="15" t="s">
        <v>230</v>
      </c>
      <c r="D44" s="15" t="s">
        <v>231</v>
      </c>
      <c r="E44" s="15" t="s">
        <v>223</v>
      </c>
      <c r="F44" s="15" t="s">
        <v>13</v>
      </c>
      <c r="G44" s="15" t="s">
        <v>13</v>
      </c>
      <c r="H44" s="15" t="s">
        <v>232</v>
      </c>
      <c r="I44" s="15" t="s">
        <v>70</v>
      </c>
      <c r="J44" s="15" t="s">
        <v>71</v>
      </c>
      <c r="K44" s="15" t="s">
        <v>61</v>
      </c>
      <c r="L44" s="15" t="s">
        <v>233</v>
      </c>
      <c r="M44" s="15" t="s">
        <v>234</v>
      </c>
    </row>
    <row r="45" customFormat="false" ht="22.35" hidden="false" customHeight="false" outlineLevel="0" collapsed="false">
      <c r="A45" s="13" t="s">
        <v>235</v>
      </c>
      <c r="B45" s="14" t="s">
        <v>236</v>
      </c>
      <c r="C45" s="15" t="s">
        <v>237</v>
      </c>
      <c r="D45" s="15" t="s">
        <v>238</v>
      </c>
      <c r="E45" s="15" t="s">
        <v>223</v>
      </c>
      <c r="F45" s="15" t="s">
        <v>13</v>
      </c>
      <c r="G45" s="15" t="s">
        <v>13</v>
      </c>
      <c r="H45" s="15" t="s">
        <v>239</v>
      </c>
      <c r="I45" s="15" t="s">
        <v>85</v>
      </c>
      <c r="J45" s="15" t="s">
        <v>71</v>
      </c>
      <c r="K45" s="15" t="s">
        <v>61</v>
      </c>
      <c r="L45" s="15" t="s">
        <v>233</v>
      </c>
      <c r="M45" s="15" t="s">
        <v>240</v>
      </c>
    </row>
    <row r="46" customFormat="false" ht="15" hidden="false" customHeight="false" outlineLevel="0" collapsed="false">
      <c r="A46" s="13" t="s">
        <v>241</v>
      </c>
      <c r="B46" s="14" t="s">
        <v>242</v>
      </c>
      <c r="C46" s="15" t="s">
        <v>243</v>
      </c>
      <c r="D46" s="15" t="s">
        <v>244</v>
      </c>
      <c r="E46" s="15" t="s">
        <v>245</v>
      </c>
      <c r="F46" s="15" t="s">
        <v>13</v>
      </c>
      <c r="G46" s="15" t="s">
        <v>13</v>
      </c>
      <c r="H46" s="15" t="s">
        <v>246</v>
      </c>
      <c r="I46" s="15" t="s">
        <v>70</v>
      </c>
      <c r="J46" s="15" t="s">
        <v>71</v>
      </c>
      <c r="K46" s="15" t="s">
        <v>61</v>
      </c>
      <c r="L46" s="15" t="s">
        <v>62</v>
      </c>
      <c r="M46" s="15" t="s">
        <v>247</v>
      </c>
    </row>
    <row r="47" customFormat="false" ht="15" hidden="false" customHeight="false" outlineLevel="0" collapsed="false">
      <c r="A47" s="13" t="s">
        <v>248</v>
      </c>
      <c r="B47" s="14" t="s">
        <v>249</v>
      </c>
      <c r="C47" s="15" t="s">
        <v>250</v>
      </c>
      <c r="D47" s="15" t="s">
        <v>238</v>
      </c>
      <c r="E47" s="15" t="s">
        <v>223</v>
      </c>
      <c r="F47" s="15" t="s">
        <v>13</v>
      </c>
      <c r="G47" s="15" t="s">
        <v>13</v>
      </c>
      <c r="H47" s="15" t="s">
        <v>251</v>
      </c>
      <c r="I47" s="15" t="s">
        <v>70</v>
      </c>
      <c r="J47" s="15" t="s">
        <v>71</v>
      </c>
      <c r="K47" s="15" t="s">
        <v>61</v>
      </c>
      <c r="L47" s="15" t="s">
        <v>233</v>
      </c>
      <c r="M47" s="15" t="s">
        <v>252</v>
      </c>
    </row>
    <row r="49" customFormat="false" ht="30" hidden="false" customHeight="true" outlineLevel="0" collapsed="false">
      <c r="A49" s="9" t="s">
        <v>253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</sheetData>
  <autoFilter ref="A5:M47"/>
  <mergeCells count="9">
    <mergeCell ref="A6:M6"/>
    <mergeCell ref="A11:M11"/>
    <mergeCell ref="A14:M14"/>
    <mergeCell ref="A19:M19"/>
    <mergeCell ref="A25:M25"/>
    <mergeCell ref="A31:M31"/>
    <mergeCell ref="A37:M37"/>
    <mergeCell ref="A42:M42"/>
    <mergeCell ref="A49:M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4"/>
    <col collapsed="false" customWidth="true" hidden="false" outlineLevel="0" max="3" min="3" style="0" width="32"/>
    <col collapsed="false" customWidth="true" hidden="false" outlineLevel="0" max="4" min="4" style="0" width="20"/>
    <col collapsed="false" customWidth="true" hidden="false" outlineLevel="0" max="5" min="5" style="0" width="26"/>
    <col collapsed="false" customWidth="true" hidden="false" outlineLevel="0" max="6" min="6" style="0" width="22"/>
    <col collapsed="false" customWidth="true" hidden="false" outlineLevel="0" max="7" min="7" style="0" width="24"/>
    <col collapsed="false" customWidth="true" hidden="false" outlineLevel="0" max="8" min="8" style="0" width="12"/>
    <col collapsed="false" customWidth="true" hidden="false" outlineLevel="0" max="9" min="9" style="0" width="4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254</v>
      </c>
    </row>
    <row r="3" customFormat="false" ht="15" hidden="false" customHeight="false" outlineLevel="0" collapsed="false">
      <c r="A3" s="10" t="s">
        <v>36</v>
      </c>
    </row>
    <row r="5" customFormat="false" ht="30" hidden="false" customHeight="true" outlineLevel="0" collapsed="false">
      <c r="A5" s="11" t="s">
        <v>37</v>
      </c>
      <c r="B5" s="11" t="s">
        <v>21</v>
      </c>
      <c r="C5" s="11" t="s">
        <v>255</v>
      </c>
      <c r="D5" s="11" t="s">
        <v>256</v>
      </c>
      <c r="E5" s="11" t="s">
        <v>257</v>
      </c>
      <c r="F5" s="11" t="s">
        <v>258</v>
      </c>
      <c r="G5" s="11" t="s">
        <v>259</v>
      </c>
      <c r="H5" s="11" t="s">
        <v>42</v>
      </c>
      <c r="I5" s="11" t="s">
        <v>49</v>
      </c>
    </row>
    <row r="6" customFormat="false" ht="15" hidden="false" customHeight="false" outlineLevel="0" collapsed="false">
      <c r="A6" s="12" t="s">
        <v>260</v>
      </c>
      <c r="B6" s="12"/>
      <c r="C6" s="12"/>
      <c r="D6" s="12"/>
      <c r="E6" s="12"/>
      <c r="F6" s="12"/>
      <c r="G6" s="12"/>
      <c r="H6" s="12"/>
      <c r="I6" s="12"/>
    </row>
    <row r="7" customFormat="false" ht="22.35" hidden="false" customHeight="false" outlineLevel="0" collapsed="false">
      <c r="A7" s="13" t="s">
        <v>261</v>
      </c>
      <c r="B7" s="14" t="s">
        <v>262</v>
      </c>
      <c r="C7" s="15" t="s">
        <v>263</v>
      </c>
      <c r="D7" s="15" t="s">
        <v>264</v>
      </c>
      <c r="E7" s="15" t="s">
        <v>265</v>
      </c>
      <c r="F7" s="15" t="s">
        <v>13</v>
      </c>
      <c r="G7" s="15" t="s">
        <v>266</v>
      </c>
      <c r="H7" s="15" t="s">
        <v>56</v>
      </c>
      <c r="I7" s="15" t="s">
        <v>267</v>
      </c>
    </row>
    <row r="8" customFormat="false" ht="22.35" hidden="false" customHeight="false" outlineLevel="0" collapsed="false">
      <c r="A8" s="13" t="s">
        <v>268</v>
      </c>
      <c r="B8" s="14" t="s">
        <v>269</v>
      </c>
      <c r="C8" s="15" t="s">
        <v>270</v>
      </c>
      <c r="D8" s="15" t="s">
        <v>271</v>
      </c>
      <c r="E8" s="15" t="s">
        <v>84</v>
      </c>
      <c r="F8" s="15" t="s">
        <v>13</v>
      </c>
      <c r="G8" s="15" t="s">
        <v>272</v>
      </c>
      <c r="H8" s="15" t="s">
        <v>56</v>
      </c>
      <c r="I8" s="15" t="s">
        <v>273</v>
      </c>
    </row>
    <row r="9" customFormat="false" ht="22.35" hidden="false" customHeight="false" outlineLevel="0" collapsed="false">
      <c r="A9" s="13" t="s">
        <v>274</v>
      </c>
      <c r="B9" s="14" t="s">
        <v>106</v>
      </c>
      <c r="C9" s="15" t="s">
        <v>275</v>
      </c>
      <c r="D9" s="15" t="s">
        <v>264</v>
      </c>
      <c r="E9" s="15" t="s">
        <v>276</v>
      </c>
      <c r="F9" s="15" t="s">
        <v>13</v>
      </c>
      <c r="G9" s="15" t="s">
        <v>272</v>
      </c>
      <c r="H9" s="15" t="s">
        <v>56</v>
      </c>
      <c r="I9" s="15" t="s">
        <v>277</v>
      </c>
    </row>
    <row r="10" customFormat="false" ht="15" hidden="false" customHeight="false" outlineLevel="0" collapsed="false">
      <c r="A10" s="12" t="s">
        <v>278</v>
      </c>
      <c r="B10" s="12"/>
      <c r="C10" s="12"/>
      <c r="D10" s="12"/>
      <c r="E10" s="12"/>
      <c r="F10" s="12"/>
      <c r="G10" s="12"/>
      <c r="H10" s="12"/>
      <c r="I10" s="12"/>
    </row>
    <row r="11" customFormat="false" ht="22.35" hidden="false" customHeight="false" outlineLevel="0" collapsed="false">
      <c r="A11" s="13" t="s">
        <v>279</v>
      </c>
      <c r="B11" s="14" t="s">
        <v>280</v>
      </c>
      <c r="C11" s="15" t="s">
        <v>281</v>
      </c>
      <c r="D11" s="15" t="s">
        <v>282</v>
      </c>
      <c r="E11" s="15" t="s">
        <v>283</v>
      </c>
      <c r="F11" s="15" t="s">
        <v>284</v>
      </c>
      <c r="G11" s="15" t="s">
        <v>285</v>
      </c>
      <c r="H11" s="15" t="s">
        <v>56</v>
      </c>
      <c r="I11" s="15" t="s">
        <v>286</v>
      </c>
    </row>
    <row r="12" customFormat="false" ht="22.35" hidden="false" customHeight="false" outlineLevel="0" collapsed="false">
      <c r="A12" s="13" t="s">
        <v>287</v>
      </c>
      <c r="B12" s="14" t="s">
        <v>288</v>
      </c>
      <c r="C12" s="15" t="s">
        <v>281</v>
      </c>
      <c r="D12" s="15" t="s">
        <v>282</v>
      </c>
      <c r="E12" s="15" t="s">
        <v>283</v>
      </c>
      <c r="F12" s="15" t="s">
        <v>284</v>
      </c>
      <c r="G12" s="15" t="s">
        <v>285</v>
      </c>
      <c r="H12" s="15" t="s">
        <v>56</v>
      </c>
      <c r="I12" s="15" t="s">
        <v>286</v>
      </c>
    </row>
    <row r="13" customFormat="false" ht="22.35" hidden="false" customHeight="false" outlineLevel="0" collapsed="false">
      <c r="A13" s="13" t="s">
        <v>289</v>
      </c>
      <c r="B13" s="14" t="s">
        <v>290</v>
      </c>
      <c r="C13" s="15" t="s">
        <v>281</v>
      </c>
      <c r="D13" s="15" t="s">
        <v>282</v>
      </c>
      <c r="E13" s="15" t="s">
        <v>283</v>
      </c>
      <c r="F13" s="15" t="s">
        <v>284</v>
      </c>
      <c r="G13" s="15" t="s">
        <v>285</v>
      </c>
      <c r="H13" s="15" t="s">
        <v>56</v>
      </c>
      <c r="I13" s="15" t="s">
        <v>286</v>
      </c>
    </row>
    <row r="14" customFormat="false" ht="32.8" hidden="false" customHeight="false" outlineLevel="0" collapsed="false">
      <c r="A14" s="13" t="s">
        <v>291</v>
      </c>
      <c r="B14" s="14" t="s">
        <v>292</v>
      </c>
      <c r="C14" s="15" t="s">
        <v>293</v>
      </c>
      <c r="D14" s="15" t="s">
        <v>294</v>
      </c>
      <c r="E14" s="15" t="s">
        <v>295</v>
      </c>
      <c r="F14" s="15" t="s">
        <v>296</v>
      </c>
      <c r="G14" s="15" t="s">
        <v>297</v>
      </c>
      <c r="H14" s="15" t="s">
        <v>56</v>
      </c>
      <c r="I14" s="15" t="s">
        <v>298</v>
      </c>
    </row>
    <row r="15" customFormat="false" ht="32.8" hidden="false" customHeight="false" outlineLevel="0" collapsed="false">
      <c r="A15" s="13" t="s">
        <v>299</v>
      </c>
      <c r="B15" s="14" t="s">
        <v>300</v>
      </c>
      <c r="C15" s="15" t="s">
        <v>293</v>
      </c>
      <c r="D15" s="15" t="s">
        <v>294</v>
      </c>
      <c r="E15" s="15" t="s">
        <v>295</v>
      </c>
      <c r="F15" s="15" t="s">
        <v>296</v>
      </c>
      <c r="G15" s="15" t="s">
        <v>297</v>
      </c>
      <c r="H15" s="15" t="s">
        <v>56</v>
      </c>
      <c r="I15" s="15" t="s">
        <v>298</v>
      </c>
    </row>
    <row r="16" customFormat="false" ht="32.8" hidden="false" customHeight="false" outlineLevel="0" collapsed="false">
      <c r="A16" s="13" t="s">
        <v>301</v>
      </c>
      <c r="B16" s="14" t="s">
        <v>302</v>
      </c>
      <c r="C16" s="15" t="s">
        <v>293</v>
      </c>
      <c r="D16" s="15" t="s">
        <v>294</v>
      </c>
      <c r="E16" s="15" t="s">
        <v>295</v>
      </c>
      <c r="F16" s="15" t="s">
        <v>296</v>
      </c>
      <c r="G16" s="15" t="s">
        <v>297</v>
      </c>
      <c r="H16" s="15" t="s">
        <v>56</v>
      </c>
      <c r="I16" s="15" t="s">
        <v>298</v>
      </c>
    </row>
    <row r="17" customFormat="false" ht="15" hidden="false" customHeight="false" outlineLevel="0" collapsed="false">
      <c r="A17" s="12" t="s">
        <v>303</v>
      </c>
      <c r="B17" s="12"/>
      <c r="C17" s="12"/>
      <c r="D17" s="12"/>
      <c r="E17" s="12"/>
      <c r="F17" s="12"/>
      <c r="G17" s="12"/>
      <c r="H17" s="12"/>
      <c r="I17" s="12"/>
    </row>
    <row r="18" customFormat="false" ht="22.35" hidden="false" customHeight="false" outlineLevel="0" collapsed="false">
      <c r="A18" s="13" t="s">
        <v>304</v>
      </c>
      <c r="B18" s="14" t="s">
        <v>305</v>
      </c>
      <c r="C18" s="15" t="s">
        <v>306</v>
      </c>
      <c r="D18" s="15" t="s">
        <v>294</v>
      </c>
      <c r="E18" s="15" t="s">
        <v>307</v>
      </c>
      <c r="F18" s="15" t="s">
        <v>13</v>
      </c>
      <c r="G18" s="15" t="s">
        <v>308</v>
      </c>
      <c r="H18" s="15" t="s">
        <v>56</v>
      </c>
      <c r="I18" s="15" t="s">
        <v>309</v>
      </c>
    </row>
    <row r="19" customFormat="false" ht="22.35" hidden="false" customHeight="false" outlineLevel="0" collapsed="false">
      <c r="A19" s="13" t="s">
        <v>310</v>
      </c>
      <c r="B19" s="14" t="s">
        <v>311</v>
      </c>
      <c r="C19" s="15" t="s">
        <v>306</v>
      </c>
      <c r="D19" s="15" t="s">
        <v>294</v>
      </c>
      <c r="E19" s="15" t="s">
        <v>307</v>
      </c>
      <c r="F19" s="15" t="s">
        <v>13</v>
      </c>
      <c r="G19" s="15" t="s">
        <v>308</v>
      </c>
      <c r="H19" s="15" t="s">
        <v>56</v>
      </c>
      <c r="I19" s="15" t="s">
        <v>309</v>
      </c>
    </row>
    <row r="20" customFormat="false" ht="22.35" hidden="false" customHeight="false" outlineLevel="0" collapsed="false">
      <c r="A20" s="13" t="s">
        <v>312</v>
      </c>
      <c r="B20" s="14" t="s">
        <v>313</v>
      </c>
      <c r="C20" s="15" t="s">
        <v>306</v>
      </c>
      <c r="D20" s="15" t="s">
        <v>294</v>
      </c>
      <c r="E20" s="15" t="s">
        <v>307</v>
      </c>
      <c r="F20" s="15" t="s">
        <v>13</v>
      </c>
      <c r="G20" s="15" t="s">
        <v>308</v>
      </c>
      <c r="H20" s="15" t="s">
        <v>56</v>
      </c>
      <c r="I20" s="15" t="s">
        <v>309</v>
      </c>
    </row>
    <row r="21" customFormat="false" ht="22.35" hidden="false" customHeight="false" outlineLevel="0" collapsed="false">
      <c r="A21" s="13" t="s">
        <v>314</v>
      </c>
      <c r="B21" s="14" t="s">
        <v>315</v>
      </c>
      <c r="C21" s="15" t="s">
        <v>316</v>
      </c>
      <c r="D21" s="15" t="s">
        <v>294</v>
      </c>
      <c r="E21" s="15" t="s">
        <v>307</v>
      </c>
      <c r="F21" s="15" t="s">
        <v>317</v>
      </c>
      <c r="G21" s="15" t="s">
        <v>308</v>
      </c>
      <c r="H21" s="15" t="s">
        <v>56</v>
      </c>
      <c r="I21" s="15" t="s">
        <v>318</v>
      </c>
    </row>
    <row r="22" customFormat="false" ht="22.35" hidden="false" customHeight="false" outlineLevel="0" collapsed="false">
      <c r="A22" s="13" t="s">
        <v>319</v>
      </c>
      <c r="B22" s="14" t="s">
        <v>320</v>
      </c>
      <c r="C22" s="15" t="s">
        <v>316</v>
      </c>
      <c r="D22" s="15" t="s">
        <v>294</v>
      </c>
      <c r="E22" s="15" t="s">
        <v>307</v>
      </c>
      <c r="F22" s="15" t="s">
        <v>317</v>
      </c>
      <c r="G22" s="15" t="s">
        <v>308</v>
      </c>
      <c r="H22" s="15" t="s">
        <v>56</v>
      </c>
      <c r="I22" s="15" t="s">
        <v>318</v>
      </c>
    </row>
    <row r="23" customFormat="false" ht="22.35" hidden="false" customHeight="false" outlineLevel="0" collapsed="false">
      <c r="A23" s="13" t="s">
        <v>321</v>
      </c>
      <c r="B23" s="14" t="s">
        <v>322</v>
      </c>
      <c r="C23" s="15" t="s">
        <v>316</v>
      </c>
      <c r="D23" s="15" t="s">
        <v>294</v>
      </c>
      <c r="E23" s="15" t="s">
        <v>307</v>
      </c>
      <c r="F23" s="15" t="s">
        <v>317</v>
      </c>
      <c r="G23" s="15" t="s">
        <v>308</v>
      </c>
      <c r="H23" s="15" t="s">
        <v>56</v>
      </c>
      <c r="I23" s="15" t="s">
        <v>318</v>
      </c>
    </row>
    <row r="24" customFormat="false" ht="22.35" hidden="false" customHeight="false" outlineLevel="0" collapsed="false">
      <c r="A24" s="13" t="s">
        <v>323</v>
      </c>
      <c r="B24" s="14" t="s">
        <v>87</v>
      </c>
      <c r="C24" s="15" t="s">
        <v>324</v>
      </c>
      <c r="D24" s="15" t="s">
        <v>264</v>
      </c>
      <c r="E24" s="15" t="s">
        <v>325</v>
      </c>
      <c r="F24" s="15" t="s">
        <v>13</v>
      </c>
      <c r="G24" s="15" t="s">
        <v>326</v>
      </c>
      <c r="H24" s="15" t="s">
        <v>56</v>
      </c>
      <c r="I24" s="15" t="s">
        <v>327</v>
      </c>
    </row>
    <row r="25" customFormat="false" ht="22.35" hidden="false" customHeight="false" outlineLevel="0" collapsed="false">
      <c r="A25" s="13" t="s">
        <v>328</v>
      </c>
      <c r="B25" s="14" t="s">
        <v>329</v>
      </c>
      <c r="C25" s="15" t="s">
        <v>330</v>
      </c>
      <c r="D25" s="15" t="s">
        <v>264</v>
      </c>
      <c r="E25" s="15" t="s">
        <v>331</v>
      </c>
      <c r="F25" s="15" t="s">
        <v>13</v>
      </c>
      <c r="G25" s="15" t="s">
        <v>326</v>
      </c>
      <c r="H25" s="15" t="s">
        <v>56</v>
      </c>
      <c r="I25" s="15" t="s">
        <v>332</v>
      </c>
    </row>
    <row r="26" customFormat="false" ht="15" hidden="false" customHeight="false" outlineLevel="0" collapsed="false">
      <c r="A26" s="12" t="s">
        <v>333</v>
      </c>
      <c r="B26" s="12"/>
      <c r="C26" s="12"/>
      <c r="D26" s="12"/>
      <c r="E26" s="12"/>
      <c r="F26" s="12"/>
      <c r="G26" s="12"/>
      <c r="H26" s="12"/>
      <c r="I26" s="12"/>
    </row>
    <row r="27" customFormat="false" ht="22.35" hidden="false" customHeight="false" outlineLevel="0" collapsed="false">
      <c r="A27" s="13" t="s">
        <v>223</v>
      </c>
      <c r="B27" s="14" t="s">
        <v>334</v>
      </c>
      <c r="C27" s="15" t="s">
        <v>335</v>
      </c>
      <c r="D27" s="15" t="s">
        <v>264</v>
      </c>
      <c r="E27" s="15" t="s">
        <v>336</v>
      </c>
      <c r="F27" s="15" t="s">
        <v>337</v>
      </c>
      <c r="G27" s="15" t="s">
        <v>338</v>
      </c>
      <c r="H27" s="15" t="s">
        <v>13</v>
      </c>
      <c r="I27" s="15" t="s">
        <v>339</v>
      </c>
    </row>
    <row r="28" customFormat="false" ht="22.35" hidden="false" customHeight="false" outlineLevel="0" collapsed="false">
      <c r="A28" s="13" t="s">
        <v>340</v>
      </c>
      <c r="B28" s="14" t="s">
        <v>341</v>
      </c>
      <c r="C28" s="15" t="s">
        <v>342</v>
      </c>
      <c r="D28" s="15" t="s">
        <v>264</v>
      </c>
      <c r="E28" s="15" t="s">
        <v>343</v>
      </c>
      <c r="F28" s="15" t="s">
        <v>344</v>
      </c>
      <c r="G28" s="15" t="s">
        <v>338</v>
      </c>
      <c r="H28" s="15" t="s">
        <v>56</v>
      </c>
      <c r="I28" s="15" t="s">
        <v>345</v>
      </c>
    </row>
    <row r="29" customFormat="false" ht="22.35" hidden="false" customHeight="false" outlineLevel="0" collapsed="false">
      <c r="A29" s="13" t="s">
        <v>346</v>
      </c>
      <c r="B29" s="14" t="s">
        <v>347</v>
      </c>
      <c r="C29" s="15" t="s">
        <v>348</v>
      </c>
      <c r="D29" s="15" t="s">
        <v>271</v>
      </c>
      <c r="E29" s="15" t="s">
        <v>349</v>
      </c>
      <c r="F29" s="15" t="s">
        <v>296</v>
      </c>
      <c r="G29" s="15" t="s">
        <v>350</v>
      </c>
      <c r="H29" s="15" t="s">
        <v>13</v>
      </c>
      <c r="I29" s="15" t="s">
        <v>351</v>
      </c>
    </row>
    <row r="31" customFormat="false" ht="30" hidden="false" customHeight="true" outlineLevel="0" collapsed="false">
      <c r="A31" s="9" t="s">
        <v>352</v>
      </c>
      <c r="B31" s="9"/>
      <c r="C31" s="9"/>
      <c r="D31" s="9"/>
      <c r="E31" s="9"/>
      <c r="F31" s="9"/>
      <c r="G31" s="9"/>
      <c r="H31" s="9"/>
      <c r="I31" s="9"/>
    </row>
  </sheetData>
  <autoFilter ref="A5:I29"/>
  <mergeCells count="5">
    <mergeCell ref="A6:I6"/>
    <mergeCell ref="A10:I10"/>
    <mergeCell ref="A17:I17"/>
    <mergeCell ref="A26:I26"/>
    <mergeCell ref="A31:I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92"/>
  </cols>
  <sheetData>
    <row r="1" customFormat="false" ht="17.35" hidden="false" customHeight="false" outlineLevel="0" collapsed="false">
      <c r="A1" s="1" t="s">
        <v>353</v>
      </c>
    </row>
    <row r="2" customFormat="false" ht="15" hidden="false" customHeight="false" outlineLevel="0" collapsed="false">
      <c r="A2" s="2" t="s">
        <v>354</v>
      </c>
    </row>
    <row r="4" customFormat="false" ht="15" hidden="false" customHeight="false" outlineLevel="0" collapsed="false">
      <c r="A4" s="6" t="s">
        <v>355</v>
      </c>
      <c r="B4" s="16"/>
    </row>
    <row r="5" customFormat="false" ht="15" hidden="false" customHeight="false" outlineLevel="0" collapsed="false">
      <c r="A5" s="13" t="s">
        <v>356</v>
      </c>
      <c r="B5" s="15" t="s">
        <v>357</v>
      </c>
    </row>
    <row r="6" customFormat="false" ht="15" hidden="false" customHeight="false" outlineLevel="0" collapsed="false">
      <c r="A6" s="13" t="s">
        <v>358</v>
      </c>
      <c r="B6" s="15" t="s">
        <v>359</v>
      </c>
    </row>
    <row r="7" customFormat="false" ht="15" hidden="false" customHeight="false" outlineLevel="0" collapsed="false">
      <c r="A7" s="13" t="s">
        <v>360</v>
      </c>
      <c r="B7" s="15" t="s">
        <v>361</v>
      </c>
    </row>
    <row r="8" customFormat="false" ht="15" hidden="false" customHeight="false" outlineLevel="0" collapsed="false">
      <c r="A8" s="13" t="s">
        <v>362</v>
      </c>
      <c r="B8" s="15" t="s">
        <v>363</v>
      </c>
    </row>
    <row r="9" customFormat="false" ht="15" hidden="false" customHeight="false" outlineLevel="0" collapsed="false">
      <c r="A9" s="13" t="s">
        <v>364</v>
      </c>
      <c r="B9" s="15" t="s">
        <v>365</v>
      </c>
    </row>
    <row r="10" customFormat="false" ht="15" hidden="false" customHeight="false" outlineLevel="0" collapsed="false">
      <c r="A10" s="13" t="s">
        <v>366</v>
      </c>
      <c r="B10" s="15" t="s">
        <v>367</v>
      </c>
    </row>
    <row r="12" customFormat="false" ht="15" hidden="false" customHeight="false" outlineLevel="0" collapsed="false">
      <c r="A12" s="6" t="s">
        <v>368</v>
      </c>
      <c r="B12" s="16"/>
    </row>
    <row r="13" customFormat="false" ht="15" hidden="false" customHeight="false" outlineLevel="0" collapsed="false">
      <c r="A13" s="13" t="s">
        <v>5</v>
      </c>
      <c r="B13" s="15" t="s">
        <v>369</v>
      </c>
    </row>
    <row r="14" customFormat="false" ht="15" hidden="false" customHeight="false" outlineLevel="0" collapsed="false">
      <c r="A14" s="13" t="s">
        <v>370</v>
      </c>
      <c r="B14" s="15" t="s">
        <v>371</v>
      </c>
    </row>
    <row r="15" customFormat="false" ht="15" hidden="false" customHeight="false" outlineLevel="0" collapsed="false">
      <c r="A15" s="13" t="s">
        <v>372</v>
      </c>
      <c r="B15" s="15" t="s">
        <v>373</v>
      </c>
    </row>
    <row r="16" customFormat="false" ht="15" hidden="false" customHeight="false" outlineLevel="0" collapsed="false">
      <c r="A16" s="13" t="s">
        <v>374</v>
      </c>
      <c r="B16" s="15" t="s">
        <v>375</v>
      </c>
    </row>
    <row r="17" customFormat="false" ht="15" hidden="false" customHeight="false" outlineLevel="0" collapsed="false">
      <c r="A17" s="13" t="s">
        <v>376</v>
      </c>
      <c r="B17" s="15" t="s">
        <v>377</v>
      </c>
    </row>
    <row r="18" customFormat="false" ht="15" hidden="false" customHeight="false" outlineLevel="0" collapsed="false">
      <c r="A18" s="13" t="s">
        <v>378</v>
      </c>
      <c r="B18" s="15" t="s">
        <v>47</v>
      </c>
    </row>
    <row r="19" customFormat="false" ht="15" hidden="false" customHeight="false" outlineLevel="0" collapsed="false">
      <c r="A19" s="13" t="s">
        <v>379</v>
      </c>
      <c r="B19" s="15" t="s">
        <v>380</v>
      </c>
    </row>
    <row r="20" customFormat="false" ht="15" hidden="false" customHeight="false" outlineLevel="0" collapsed="false">
      <c r="A20" s="13" t="s">
        <v>381</v>
      </c>
      <c r="B20" s="15" t="s">
        <v>382</v>
      </c>
    </row>
    <row r="21" customFormat="false" ht="15" hidden="false" customHeight="false" outlineLevel="0" collapsed="false">
      <c r="A21" s="13" t="s">
        <v>383</v>
      </c>
      <c r="B21" s="15" t="s">
        <v>384</v>
      </c>
    </row>
    <row r="22" customFormat="false" ht="15" hidden="false" customHeight="false" outlineLevel="0" collapsed="false">
      <c r="A22" s="13" t="s">
        <v>385</v>
      </c>
      <c r="B22" s="15" t="s">
        <v>386</v>
      </c>
    </row>
    <row r="23" customFormat="false" ht="15" hidden="false" customHeight="false" outlineLevel="0" collapsed="false">
      <c r="A23" s="13" t="s">
        <v>387</v>
      </c>
      <c r="B23" s="15" t="s">
        <v>388</v>
      </c>
    </row>
    <row r="24" customFormat="false" ht="15" hidden="false" customHeight="false" outlineLevel="0" collapsed="false">
      <c r="A24" s="13" t="s">
        <v>389</v>
      </c>
      <c r="B24" s="15" t="s">
        <v>390</v>
      </c>
    </row>
    <row r="25" customFormat="false" ht="15" hidden="false" customHeight="false" outlineLevel="0" collapsed="false">
      <c r="A25" s="13" t="s">
        <v>391</v>
      </c>
      <c r="B25" s="15" t="s">
        <v>392</v>
      </c>
    </row>
    <row r="26" customFormat="false" ht="15" hidden="false" customHeight="false" outlineLevel="0" collapsed="false">
      <c r="A26" s="13" t="s">
        <v>393</v>
      </c>
      <c r="B26" s="15" t="s">
        <v>394</v>
      </c>
    </row>
    <row r="28" customFormat="false" ht="15" hidden="false" customHeight="false" outlineLevel="0" collapsed="false">
      <c r="A28" s="6" t="s">
        <v>395</v>
      </c>
      <c r="B28" s="16"/>
    </row>
    <row r="29" customFormat="false" ht="15" hidden="false" customHeight="false" outlineLevel="0" collapsed="false">
      <c r="A29" s="13" t="s">
        <v>60</v>
      </c>
      <c r="B29" s="15" t="s">
        <v>396</v>
      </c>
    </row>
    <row r="30" customFormat="false" ht="15" hidden="false" customHeight="false" outlineLevel="0" collapsed="false">
      <c r="A30" s="13" t="s">
        <v>71</v>
      </c>
      <c r="B30" s="15" t="s">
        <v>397</v>
      </c>
    </row>
    <row r="31" customFormat="false" ht="15" hidden="false" customHeight="false" outlineLevel="0" collapsed="false">
      <c r="A31" s="13" t="s">
        <v>226</v>
      </c>
      <c r="B31" s="15" t="s">
        <v>398</v>
      </c>
    </row>
    <row r="32" customFormat="false" ht="15" hidden="false" customHeight="false" outlineLevel="0" collapsed="false">
      <c r="A32" s="13" t="s">
        <v>13</v>
      </c>
      <c r="B32" s="15" t="s">
        <v>399</v>
      </c>
    </row>
    <row r="34" customFormat="false" ht="15" hidden="false" customHeight="false" outlineLevel="0" collapsed="false">
      <c r="A34" s="6" t="s">
        <v>400</v>
      </c>
      <c r="B34" s="16"/>
    </row>
    <row r="35" customFormat="false" ht="15" hidden="false" customHeight="false" outlineLevel="0" collapsed="false">
      <c r="A35" s="13" t="s">
        <v>401</v>
      </c>
      <c r="B35" s="15" t="s">
        <v>402</v>
      </c>
    </row>
    <row r="36" customFormat="false" ht="15" hidden="false" customHeight="false" outlineLevel="0" collapsed="false">
      <c r="A36" s="13" t="s">
        <v>403</v>
      </c>
      <c r="B36" s="15" t="s">
        <v>404</v>
      </c>
    </row>
    <row r="37" customFormat="false" ht="15" hidden="false" customHeight="false" outlineLevel="0" collapsed="false">
      <c r="A37" s="13" t="s">
        <v>405</v>
      </c>
      <c r="B37" s="15" t="s">
        <v>406</v>
      </c>
    </row>
    <row r="38" customFormat="false" ht="15" hidden="false" customHeight="false" outlineLevel="0" collapsed="false">
      <c r="A38" s="13" t="s">
        <v>407</v>
      </c>
      <c r="B38" s="15" t="s">
        <v>408</v>
      </c>
    </row>
    <row r="40" customFormat="false" ht="15" hidden="false" customHeight="false" outlineLevel="0" collapsed="false">
      <c r="A40" s="6" t="s">
        <v>409</v>
      </c>
      <c r="B40" s="16"/>
    </row>
    <row r="41" customFormat="false" ht="15" hidden="false" customHeight="false" outlineLevel="0" collapsed="false">
      <c r="A41" s="13" t="s">
        <v>62</v>
      </c>
      <c r="B41" s="15" t="s">
        <v>410</v>
      </c>
    </row>
    <row r="42" customFormat="false" ht="15" hidden="false" customHeight="false" outlineLevel="0" collapsed="false">
      <c r="A42" s="13" t="s">
        <v>326</v>
      </c>
      <c r="B42" s="15" t="s">
        <v>411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2026-08-11T04:14:50Z</dcterms:created>
  <dc:creator>openpyxl</dc:creator>
  <dc:description/>
  <dc:language>en-US</dc:language>
  <cp:lastModifiedBy/>
  <dcterms:modified xsi:type="dcterms:W3CDTF">2026-08-11T04:14:50Z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